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734" activeTab="4"/>
  </bookViews>
  <sheets>
    <sheet name="Sheet1" sheetId="1" r:id="rId1"/>
    <sheet name="产品价格" sheetId="30" r:id="rId2"/>
    <sheet name="产品采购链接" sheetId="10" r:id="rId3"/>
    <sheet name="CKH-QZ-7033-X" sheetId="26" r:id="rId4"/>
    <sheet name="CKH-BB-WG-1" sheetId="31" r:id="rId5"/>
  </sheets>
  <calcPr calcId="144525"/>
</workbook>
</file>

<file path=xl/sharedStrings.xml><?xml version="1.0" encoding="utf-8"?>
<sst xmlns="http://schemas.openxmlformats.org/spreadsheetml/2006/main" count="121" uniqueCount="85">
  <si>
    <t>SKU</t>
  </si>
  <si>
    <t>标题</t>
  </si>
  <si>
    <t>品牌</t>
  </si>
  <si>
    <t>关键词</t>
  </si>
  <si>
    <t>中文名称</t>
  </si>
  <si>
    <t>竞品链接</t>
  </si>
  <si>
    <t>CKH-QZ-7033-3</t>
  </si>
  <si>
    <t>Golden Geometric Hexagon Wallpaper Peel and Stick Wallpaper for Home Decoration Kitchen Removable Vinyl Self Adhesive Shelf Paper &amp; Drawer Liner Roll House, Workshop &amp; Office 17.3" x 118" CKH-7033-3</t>
  </si>
  <si>
    <t>Okydoky</t>
  </si>
  <si>
    <t>peel and stick wallpaper self adhesive wallpaper stick on wall paper gold removable contact paper for cabinets simple wall paper sticker pull and stick bedroom livingroom cabinet drawer table floor DIY headboard</t>
  </si>
  <si>
    <t>金色几何墙纸-3m</t>
  </si>
  <si>
    <t>https://www.amazon.com/dp/B0824QS6LH</t>
  </si>
  <si>
    <t>CKH-QZ-7033-6</t>
  </si>
  <si>
    <t>Golden Geometric Hexagon Wallpaper Peel and Stick Wallpaper for Home Decoration Kitchen Removable Vinyl Self Adhesive Shelf Paper &amp; Drawer Liner Roll House, Workshop &amp; Office 17.3" x 236" CKH-7033-6</t>
  </si>
  <si>
    <t>金色几何墙纸-6m</t>
  </si>
  <si>
    <t>CKH-QZ-7033-10</t>
  </si>
  <si>
    <t>Golden Geometric Hexagon Wallpaper Peel and Stick Wallpaper for Home Decoration Kitchen Removable Vinyl Self Adhesive Shelf Paper &amp; Drawer Liner Roll House Workshop &amp; Office 17.3" x 393" CKH-7033-10</t>
  </si>
  <si>
    <t>金色几何墙纸-10m</t>
  </si>
  <si>
    <t>CKH-BB-WG-1</t>
  </si>
  <si>
    <t>Baby Toddler Head Protector Cushion Backpack Head Safety Pad Adjustable Backpack baby Head Protection Pillow Wear for Infant Toddler &amp; Walker Walking &amp; Crawling Cute Tortoise</t>
  </si>
  <si>
    <t>baby head protector backpack Toddler infant helmet baby walkers for girls boys sit me up head protection pillow rodilleras para bebe baby helmet for crawling walking baby sitting support catch me cushion for baby</t>
  </si>
  <si>
    <t>乌龟背包-1</t>
  </si>
  <si>
    <t>https://www.amazon.com/dp/B087R5CB6X</t>
  </si>
  <si>
    <t>CKH-QZ-7033-3-CA</t>
  </si>
  <si>
    <t>Golden Geometric Hexagon Wallpaper Peel and Stick Wallpaper for Home Decoration Kitchen Removable Vinyl Self Adhesive Shelf Paper &amp; Drawer Liner Roll House, Workshop &amp; Office 17.3" x 118" 7033-3-CA</t>
  </si>
  <si>
    <t>CKH-QZ-7033-6-CA</t>
  </si>
  <si>
    <t>Golden Geometric Hexagon Wallpaper Peel and Stick Wallpaper for Home Decoration Kitchen Removable Vinyl Self Adhesive Shelf Paper &amp; Drawer Liner Roll House, Workshop &amp; Office 17.3" x 236" 7033-6-CA</t>
  </si>
  <si>
    <t>CKH-QZ-7033-10-CA</t>
  </si>
  <si>
    <t>Golden Geometric Hexagon Wallpaper Peel and Stick Wallpaper for Home Decoration Kitchen Removable Vinyl Self Adhesive Shelf Paper &amp; Drawer Liner Roll House, Workshop &amp; Office 17.3" x 393" 7033-10-CA</t>
  </si>
  <si>
    <t>CKH-BB-WG-1-CA</t>
  </si>
  <si>
    <t>Baby Toddler Head Protector Cushion Backpack Head Safety Pad Adjustable Backpack baby Head Protection Pillow Wear for Infant Toddler &amp; Walker Walking &amp; Crawling Cute Tortoise CA</t>
  </si>
  <si>
    <t>产品图片</t>
  </si>
  <si>
    <t>产品名称</t>
  </si>
  <si>
    <t>亚马逊价格（USD)</t>
  </si>
  <si>
    <t>1688价格(RMB)含头程</t>
  </si>
  <si>
    <t>包装尺寸</t>
  </si>
  <si>
    <t>重量lb/个</t>
  </si>
  <si>
    <t>佣金比例</t>
  </si>
  <si>
    <t>汇率</t>
  </si>
  <si>
    <t>尾程</t>
  </si>
  <si>
    <t>运费+佣金</t>
  </si>
  <si>
    <t>扣除运费+佣金利润（USD)</t>
  </si>
  <si>
    <t>利润（RMB）</t>
  </si>
  <si>
    <t>毛利率</t>
  </si>
  <si>
    <t>大</t>
  </si>
  <si>
    <t>包料尺寸</t>
  </si>
  <si>
    <t>产品1价格</t>
  </si>
  <si>
    <t>产品1链接</t>
  </si>
  <si>
    <t>产品2价格</t>
  </si>
  <si>
    <t>产品2链接</t>
  </si>
  <si>
    <t>产品3价格</t>
  </si>
  <si>
    <t>产品3链接</t>
  </si>
  <si>
    <t>产品4价格</t>
  </si>
  <si>
    <t>产品4链接</t>
  </si>
  <si>
    <t>产品5价格</t>
  </si>
  <si>
    <t>产品5链接</t>
  </si>
  <si>
    <t>产品6价格</t>
  </si>
  <si>
    <t>产品6链接</t>
  </si>
  <si>
    <t>CKH-HFJFH-B-1</t>
  </si>
  <si>
    <t>新款接粉环-黑</t>
  </si>
  <si>
    <t>——</t>
  </si>
  <si>
    <t>https://detail.1688.com/offer/642419913987.html?spm=a261y.7663282.autotrace-offerGeneral.8.7a4a5c9bTI4Hmn</t>
  </si>
  <si>
    <t>CKH-HFJFH-S-1</t>
  </si>
  <si>
    <t>新款接粉环-银</t>
  </si>
  <si>
    <t>CKH-THYFQ-B-1</t>
  </si>
  <si>
    <t>新款弹簧压粉器-黑</t>
  </si>
  <si>
    <t>良缘</t>
  </si>
  <si>
    <t>CKH-THYFQ-G-1</t>
  </si>
  <si>
    <t>新款弹簧压粉器-灰</t>
  </si>
  <si>
    <t>CKH-LHHGB-S7</t>
  </si>
  <si>
    <t>红贵宝礼盒套装</t>
  </si>
  <si>
    <t>https://detail.1688.com/offer/637277734038.html?spm=a2615.7691456.autotrace-offerGeneral.4.25a53adcUmRNNq</t>
  </si>
  <si>
    <r>
      <rPr>
        <sz val="11"/>
        <color rgb="FF0F1111"/>
        <rFont val="宋体"/>
        <charset val="134"/>
      </rPr>
      <t>【DECORATE YOUR HOME NOW】</t>
    </r>
    <r>
      <rPr>
        <sz val="11"/>
        <color rgb="FF0F1111"/>
        <rFont val="Arial"/>
        <charset val="134"/>
      </rPr>
      <t>The golden geometric hexagon wallpaper has a good design. Simple lines gives the room a more stylish look. You can easily renovate your space or old furniture. The pattern can be easily lined, you can operate by yourself.</t>
    </r>
  </si>
  <si>
    <r>
      <rPr>
        <sz val="11"/>
        <color rgb="FF0F1111"/>
        <rFont val="宋体"/>
        <charset val="134"/>
      </rPr>
      <t>【SELF ADHESIVE】</t>
    </r>
    <r>
      <rPr>
        <sz val="11"/>
        <color rgb="FF0F1111"/>
        <rFont val="Arial"/>
        <charset val="134"/>
      </rPr>
      <t xml:space="preserve"> Easy to apply, just peel and stick on any flat and clean surfaces. Even better, no residue after removal. Our wallpaper is suitable for any size room. The back is designed with grids to easily cut for your need.</t>
    </r>
  </si>
  <si>
    <r>
      <rPr>
        <sz val="11"/>
        <color rgb="FF0F1111"/>
        <rFont val="宋体"/>
        <charset val="134"/>
      </rPr>
      <t>【WATERPROOF】</t>
    </r>
    <r>
      <rPr>
        <sz val="11"/>
        <color rgb="FF0F1111"/>
        <rFont val="Arial"/>
        <charset val="134"/>
      </rPr>
      <t xml:space="preserve"> Made of high quality PVC, eco-friendly, waterproof and easy to clean, just wipe with cloth. Size: 17.3" x 118" /roll. Due to the tiny color difference between the different batches, it is recommended to purchase enough rolls at one time.</t>
    </r>
  </si>
  <si>
    <r>
      <rPr>
        <sz val="11"/>
        <color rgb="FF0F1111"/>
        <rFont val="宋体"/>
        <charset val="134"/>
      </rPr>
      <t>【MULTIFUNCTION】</t>
    </r>
    <r>
      <rPr>
        <sz val="11"/>
        <color rgb="FF0F1111"/>
        <rFont val="Arial"/>
        <charset val="134"/>
      </rPr>
      <t xml:space="preserve"> GREAT for DIY! Our peel and stick wallpaper can be used for wall, cabinets and drawers, counter tops, bookshelves, closet shelving, shelf, windows and pantry areas, etc. The design is exquisite and simple, it can match your home style.</t>
    </r>
  </si>
  <si>
    <r>
      <rPr>
        <sz val="11"/>
        <color rgb="FF0F1111"/>
        <rFont val="宋体"/>
        <charset val="134"/>
      </rPr>
      <t>【TIPS】</t>
    </r>
    <r>
      <rPr>
        <sz val="11"/>
        <color rgb="FF0F1111"/>
        <rFont val="Arial"/>
        <charset val="134"/>
      </rPr>
      <t xml:space="preserve"> Please place on even, clean, dry object or Smooth surface and buy enough rolls at a time to make sure they come from the same batch to avoid color difference.</t>
    </r>
  </si>
  <si>
    <t xml:space="preserve">Do you want a new house or furniture look?
Do you want to decorate your home in an economic and efficient way?
Our Golden Geometric Hexagon wallpaper must be a good choice for you.
Specifications:
Material: PVC, safety and eco-friendly
Color: Golden Geometric Hexagon
Usage: Perfect for bedroom, living room, TV backdrop, sofa wall, cabinets, countertops, drawers etc.
Features:
- High quality material, safety and durable
- Saving your time and money
- Meet your different decorative needs
- Self-adhesive, removable without residue
- DIY, can cut it into any desired size for your needs
Instructions For Use:
- Clean the surfaces to make sure they are clean and smooth
- Cut wallpaper to the suitable size, recommend to remain 2 inches larger than the actual size
- Peel off the backing paper, then push air away from the center to the sides with soft cloth
- Trim the excess and complete the decoration
Warm Notice:
- Long-time transportation may cause slight odor. It doesn’t harm to your health. Can be placed in a ventilated place about 1-2 days.
- Due to the different light and display, may have a slight color difference.
- Avoid high temperature and prevent sharp or hard objects from striking or rubbing the wallpaper.
Package Contents:
1 Roll x Golden Geometric HexagonWallpaper
</t>
  </si>
  <si>
    <t>&lt;p&gt;Do you want a new house or furniture look?&lt;/p&gt;&lt;p&gt;Do you want to decorate your home in an economic and efficient way?&lt;/p&gt;&lt;p&gt;Our Golden Geometric Hexagon wallpaper must be a good choice for you.&lt;/p&gt;&lt;p&gt;&lt;br&gt;&lt;/p&gt;&lt;p&gt;&lt;/p&gt;&lt;p&gt;&lt;b&gt;Specifications:&lt;/b&gt;&lt;/p&gt;&lt;p&gt;&lt;b&gt;Material: &lt;/b&gt;PVC, safety and eco-friendly&lt;/p&gt;&lt;p&gt;&lt;b&gt;Color: &lt;/b&gt;Golden Geometric Hexagon&lt;/p&gt;&lt;p&gt;&lt;b&gt;Usage: &lt;/b&gt;Perfect for bedroom, living room, TV backdrop, sofa wall, cabinets, countertops, drawers etc.&lt;/p&gt;&lt;p&gt;&lt;br&gt;&lt;/p&gt;&lt;p&gt;&lt;/p&gt;&lt;p&gt;&lt;b&gt;Features:&lt;/b&gt;&lt;/p&gt;&lt;ul&gt;    &lt;li&gt;High quality material, safety and durable&lt;/li&gt;&lt;/ul&gt;&lt;ul&gt;    &lt;li&gt;Saving your time and money&lt;/li&gt;&lt;/ul&gt;&lt;ul&gt;    &lt;li&gt;Meet your different decorative needs&lt;/li&gt;&lt;/ul&gt;&lt;ul&gt;    &lt;li&gt;Self-adhesive, removable without residue&lt;/li&gt;&lt;/ul&gt;&lt;ul&gt;    &lt;li&gt;DIY, can cut it into any desired size for your needs&lt;/li&gt;&lt;/ul&gt;&lt;p&gt;&lt;/p&gt;&lt;p&gt;&lt;br&gt;&lt;/p&gt;&lt;p&gt;&lt;b&gt;Instructions For Use:&lt;/b&gt;&lt;/p&gt;&lt;ul&gt;    &lt;li&gt;Clean the surfaces to make sure they are clean and smooth&lt;/li&gt;&lt;/ul&gt;&lt;ul&gt;    &lt;li&gt;Cut wallpaper to the suitable size, recommend to remain 2 inches larger than the actual size&lt;/li&gt;&lt;/ul&gt;&lt;ul&gt;    &lt;li&gt;Peel off the backing paper, then push air away from the center to the sides with soft cloth&lt;/li&gt;&lt;/ul&gt;&lt;ul&gt;    &lt;li&gt;Trim the excess and complete the decoration&lt;/li&gt;&lt;/ul&gt;&lt;p&gt;&lt;/p&gt;&lt;p&gt;&lt;br&gt;&lt;/p&gt;&lt;p&gt;&lt;b&gt;Warm Notice:&lt;/b&gt;&lt;/p&gt;&lt;p&gt;&lt;/p&gt;&lt;ul&gt;    &lt;li&gt;Long-time transportation may cause slight odor. It doesn’t harm to your health. Can be placed in a ventilated place about 1-2 days.&lt;/li&gt;&lt;/ul&gt;&lt;ul&gt;    &lt;li&gt;Due to the different light and display, may have a slight color difference.&lt;/li&gt;&lt;/ul&gt;&lt;ul&gt;    &lt;li&gt;Avoid high temperature and prevent sharp or hard objects from striking or rubbing the wallpaper.&lt;/li&gt;&lt;/ul&gt;&lt;p&gt;&lt;/p&gt;&lt;p&gt;&lt;br&gt;&lt;/p&gt;&lt;p&gt;&lt;b&gt;Package Contents:&lt;/b&gt;&lt;/p&gt;&lt;p&gt;1 Roll x Golden Geometric HexagonWallpaper&lt;/p&gt;</t>
  </si>
  <si>
    <r>
      <t>【</t>
    </r>
    <r>
      <rPr>
        <sz val="11"/>
        <color rgb="FF0F1111"/>
        <rFont val="Arial"/>
        <charset val="134"/>
      </rPr>
      <t>GOOD MATERIAL</t>
    </r>
    <r>
      <rPr>
        <sz val="11"/>
        <color rgb="FF0F1111"/>
        <rFont val="宋体"/>
        <charset val="134"/>
      </rPr>
      <t>】</t>
    </r>
    <r>
      <rPr>
        <sz val="11"/>
        <color rgb="FF0F1111"/>
        <rFont val="Arial"/>
        <charset val="134"/>
      </rPr>
      <t xml:space="preserve"> High-quality material, soft touch, good air permeability so that the baby is comfortable to wear.It is filled with PP cotton with excellent resilience, providing excellent protection when falling, and effectively alleviating impact.</t>
    </r>
  </si>
  <si>
    <r>
      <t>【</t>
    </r>
    <r>
      <rPr>
        <sz val="11"/>
        <color rgb="FF0F1111"/>
        <rFont val="Arial"/>
        <charset val="134"/>
      </rPr>
      <t>HEAD &amp; BACK PROTECTION</t>
    </r>
    <r>
      <rPr>
        <sz val="11"/>
        <color rgb="FF0F1111"/>
        <rFont val="宋体"/>
        <charset val="134"/>
      </rPr>
      <t>】</t>
    </r>
    <r>
      <rPr>
        <sz val="11"/>
        <color rgb="FF0F1111"/>
        <rFont val="Arial"/>
        <charset val="134"/>
      </rPr>
      <t xml:space="preserve"> Baby head protector helps protect baby's head and backside when they are crawling and walking. Reduce head and back injury. Cute butterfly design is deeply loved by babies.</t>
    </r>
  </si>
  <si>
    <r>
      <t>【</t>
    </r>
    <r>
      <rPr>
        <sz val="11"/>
        <color rgb="FF0F1111"/>
        <rFont val="Arial"/>
        <charset val="134"/>
      </rPr>
      <t>ADJUSTABLE CHEST STRAP</t>
    </r>
    <r>
      <rPr>
        <sz val="11"/>
        <color rgb="FF0F1111"/>
        <rFont val="宋体"/>
        <charset val="134"/>
      </rPr>
      <t>】</t>
    </r>
    <r>
      <rPr>
        <sz val="11"/>
        <color rgb="FF0F1111"/>
        <rFont val="Arial"/>
        <charset val="134"/>
      </rPr>
      <t xml:space="preserve"> For baby's comfortable wearing, easily adjust the chest strap according to baby's need. More comfortable and anti-slippery as this the new upgraded strap is thicker &amp; wider than the common one.</t>
    </r>
  </si>
  <si>
    <r>
      <rPr>
        <sz val="11"/>
        <color rgb="FF0F1111"/>
        <rFont val="宋体"/>
        <charset val="134"/>
      </rPr>
      <t>【</t>
    </r>
    <r>
      <rPr>
        <sz val="11"/>
        <color rgb="FF0F1111"/>
        <rFont val="Arial"/>
        <charset val="134"/>
      </rPr>
      <t>BEST GIFT</t>
    </r>
    <r>
      <rPr>
        <sz val="11"/>
        <color rgb="FF0F1111"/>
        <rFont val="宋体"/>
        <charset val="134"/>
      </rPr>
      <t>】</t>
    </r>
    <r>
      <rPr>
        <sz val="11"/>
        <color rgb="FF0F1111"/>
        <rFont val="Arial"/>
        <charset val="134"/>
      </rPr>
      <t xml:space="preserve"> Baby pillow is the best gift for baby, which is a powerful protection for baby's healthy &amp; safety.</t>
    </r>
  </si>
  <si>
    <r>
      <rPr>
        <sz val="11"/>
        <color rgb="FF0F1111"/>
        <rFont val="宋体"/>
        <charset val="134"/>
      </rPr>
      <t>【</t>
    </r>
    <r>
      <rPr>
        <sz val="11"/>
        <color rgb="FF0F1111"/>
        <rFont val="Arial"/>
        <charset val="134"/>
      </rPr>
      <t>LIGHTWEIGHT</t>
    </r>
    <r>
      <rPr>
        <sz val="11"/>
        <color rgb="FF0F1111"/>
        <rFont val="宋体"/>
        <charset val="134"/>
      </rPr>
      <t>】</t>
    </r>
    <r>
      <rPr>
        <sz val="11"/>
        <color rgb="FF0F1111"/>
        <rFont val="Arial"/>
        <charset val="134"/>
      </rPr>
      <t>12.6 in x 7.5 inches (32*19 cm).It is 170g,suitable for 4-36 months baby use.</t>
    </r>
  </si>
  <si>
    <t>Baby Toddlers Head Protector made of high-quality material, soft touch, good air permeability so that the baby is comfortable to wear.It is filled with PP cotton with excellent resilience, providing excellent protection when falling, and effectively alleviating impact.
Suitable for infants aged 4-36 months, this lovely baby pillow will help you protect your baby when they learn to walk, run and crawl. It is the best holiday gift for children, providing strong protection for your baby's growth.</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</si>
</sst>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等线"/>
      <charset val="134"/>
      <scheme val="minor"/>
    </font>
    <font>
      <sz val="11"/>
      <color rgb="FF0F1111"/>
      <name val="宋体"/>
      <charset val="134"/>
    </font>
    <font>
      <sz val="11"/>
      <color theme="1"/>
      <name val="Century Schoolbook"/>
      <charset val="134"/>
    </font>
    <font>
      <b/>
      <sz val="16"/>
      <color theme="1"/>
      <name val="仿宋"/>
      <charset val="134"/>
    </font>
    <font>
      <b/>
      <sz val="12"/>
      <color theme="1"/>
      <name val="等线"/>
      <charset val="134"/>
      <scheme val="minor"/>
    </font>
    <font>
      <b/>
      <sz val="11"/>
      <color theme="1"/>
      <name val="等线"/>
      <charset val="134"/>
      <scheme val="minor"/>
    </font>
    <font>
      <u/>
      <sz val="11"/>
      <color rgb="FF800080"/>
      <name val="等线"/>
      <charset val="134"/>
      <scheme val="minor"/>
    </font>
    <font>
      <u/>
      <sz val="11"/>
      <color theme="10"/>
      <name val="等线"/>
      <charset val="134"/>
      <scheme val="minor"/>
    </font>
    <font>
      <sz val="11"/>
      <name val="等线"/>
      <charset val="134"/>
      <scheme val="minor"/>
    </font>
    <font>
      <sz val="11"/>
      <color theme="1"/>
      <name val="等线"/>
      <charset val="0"/>
      <scheme val="minor"/>
    </font>
    <font>
      <b/>
      <sz val="11"/>
      <color rgb="FFFFFFFF"/>
      <name val="等线"/>
      <charset val="0"/>
      <scheme val="minor"/>
    </font>
    <font>
      <sz val="11"/>
      <color rgb="FF3F3F76"/>
      <name val="等线"/>
      <charset val="0"/>
      <scheme val="minor"/>
    </font>
    <font>
      <sz val="11"/>
      <color theme="0"/>
      <name val="等线"/>
      <charset val="0"/>
      <scheme val="minor"/>
    </font>
    <font>
      <b/>
      <sz val="15"/>
      <color theme="3"/>
      <name val="等线"/>
      <charset val="134"/>
      <scheme val="minor"/>
    </font>
    <font>
      <sz val="11"/>
      <color rgb="FF9C0006"/>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sz val="11"/>
      <color rgb="FFFA7D00"/>
      <name val="等线"/>
      <charset val="0"/>
      <scheme val="minor"/>
    </font>
    <font>
      <b/>
      <sz val="11"/>
      <color rgb="FFFA7D00"/>
      <name val="等线"/>
      <charset val="0"/>
      <scheme val="minor"/>
    </font>
    <font>
      <sz val="11"/>
      <color rgb="FF006100"/>
      <name val="等线"/>
      <charset val="0"/>
      <scheme val="minor"/>
    </font>
    <font>
      <b/>
      <sz val="11"/>
      <color theme="1"/>
      <name val="等线"/>
      <charset val="0"/>
      <scheme val="minor"/>
    </font>
    <font>
      <sz val="11"/>
      <color rgb="FF9C6500"/>
      <name val="等线"/>
      <charset val="0"/>
      <scheme val="minor"/>
    </font>
    <font>
      <sz val="11"/>
      <color rgb="FF0F1111"/>
      <name val="Arial"/>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7" fillId="0" borderId="0" applyNumberFormat="0" applyFill="0" applyBorder="0" applyAlignment="0" applyProtection="0"/>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5" applyNumberFormat="0" applyFont="0" applyAlignment="0" applyProtection="0">
      <alignment vertical="center"/>
    </xf>
    <xf numFmtId="0" fontId="12" fillId="17"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4" applyNumberFormat="0" applyFill="0" applyAlignment="0" applyProtection="0">
      <alignment vertical="center"/>
    </xf>
    <xf numFmtId="0" fontId="20" fillId="0" borderId="4" applyNumberFormat="0" applyFill="0" applyAlignment="0" applyProtection="0">
      <alignment vertical="center"/>
    </xf>
    <xf numFmtId="0" fontId="12" fillId="20" borderId="0" applyNumberFormat="0" applyBorder="0" applyAlignment="0" applyProtection="0">
      <alignment vertical="center"/>
    </xf>
    <xf numFmtId="0" fontId="16" fillId="0" borderId="8" applyNumberFormat="0" applyFill="0" applyAlignment="0" applyProtection="0">
      <alignment vertical="center"/>
    </xf>
    <xf numFmtId="0" fontId="12" fillId="23" borderId="0" applyNumberFormat="0" applyBorder="0" applyAlignment="0" applyProtection="0">
      <alignment vertical="center"/>
    </xf>
    <xf numFmtId="0" fontId="21" fillId="19" borderId="6" applyNumberFormat="0" applyAlignment="0" applyProtection="0">
      <alignment vertical="center"/>
    </xf>
    <xf numFmtId="0" fontId="23" fillId="19" borderId="3" applyNumberFormat="0" applyAlignment="0" applyProtection="0">
      <alignment vertical="center"/>
    </xf>
    <xf numFmtId="0" fontId="10" fillId="4" borderId="2" applyNumberFormat="0" applyAlignment="0" applyProtection="0">
      <alignment vertical="center"/>
    </xf>
    <xf numFmtId="0" fontId="9" fillId="7" borderId="0" applyNumberFormat="0" applyBorder="0" applyAlignment="0" applyProtection="0">
      <alignment vertical="center"/>
    </xf>
    <xf numFmtId="0" fontId="12" fillId="6" borderId="0" applyNumberFormat="0" applyBorder="0" applyAlignment="0" applyProtection="0">
      <alignment vertical="center"/>
    </xf>
    <xf numFmtId="0" fontId="22" fillId="0" borderId="7" applyNumberFormat="0" applyFill="0" applyAlignment="0" applyProtection="0">
      <alignment vertical="center"/>
    </xf>
    <xf numFmtId="0" fontId="25" fillId="0" borderId="9" applyNumberFormat="0" applyFill="0" applyAlignment="0" applyProtection="0">
      <alignment vertical="center"/>
    </xf>
    <xf numFmtId="0" fontId="24" fillId="24" borderId="0" applyNumberFormat="0" applyBorder="0" applyAlignment="0" applyProtection="0">
      <alignment vertical="center"/>
    </xf>
    <xf numFmtId="0" fontId="26" fillId="26" borderId="0" applyNumberFormat="0" applyBorder="0" applyAlignment="0" applyProtection="0">
      <alignment vertical="center"/>
    </xf>
    <xf numFmtId="0" fontId="9" fillId="22" borderId="0" applyNumberFormat="0" applyBorder="0" applyAlignment="0" applyProtection="0">
      <alignment vertical="center"/>
    </xf>
    <xf numFmtId="0" fontId="12" fillId="25" borderId="0" applyNumberFormat="0" applyBorder="0" applyAlignment="0" applyProtection="0">
      <alignment vertical="center"/>
    </xf>
    <xf numFmtId="0" fontId="9" fillId="3"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9" fillId="31" borderId="0" applyNumberFormat="0" applyBorder="0" applyAlignment="0" applyProtection="0">
      <alignment vertical="center"/>
    </xf>
    <xf numFmtId="0" fontId="9" fillId="28" borderId="0" applyNumberFormat="0" applyBorder="0" applyAlignment="0" applyProtection="0">
      <alignment vertical="center"/>
    </xf>
    <xf numFmtId="0" fontId="12" fillId="18" borderId="0" applyNumberFormat="0" applyBorder="0" applyAlignment="0" applyProtection="0">
      <alignment vertical="center"/>
    </xf>
    <xf numFmtId="0" fontId="9" fillId="27" borderId="0" applyNumberFormat="0" applyBorder="0" applyAlignment="0" applyProtection="0">
      <alignment vertical="center"/>
    </xf>
    <xf numFmtId="0" fontId="12" fillId="10" borderId="0" applyNumberFormat="0" applyBorder="0" applyAlignment="0" applyProtection="0">
      <alignment vertical="center"/>
    </xf>
    <xf numFmtId="0" fontId="12" fillId="33" borderId="0" applyNumberFormat="0" applyBorder="0" applyAlignment="0" applyProtection="0">
      <alignment vertical="center"/>
    </xf>
    <xf numFmtId="0" fontId="9" fillId="32" borderId="0" applyNumberFormat="0" applyBorder="0" applyAlignment="0" applyProtection="0">
      <alignment vertical="center"/>
    </xf>
    <xf numFmtId="0" fontId="12" fillId="9" borderId="0" applyNumberFormat="0" applyBorder="0" applyAlignment="0" applyProtection="0">
      <alignment vertical="center"/>
    </xf>
  </cellStyleXfs>
  <cellXfs count="25">
    <xf numFmtId="0" fontId="0" fillId="0" borderId="0" xfId="0"/>
    <xf numFmtId="0" fontId="1" fillId="0" borderId="0" xfId="0" applyFont="1" applyAlignment="1">
      <alignment horizontal="left" vertical="center" wrapText="1" indent="1"/>
    </xf>
    <xf numFmtId="0" fontId="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5" fillId="2" borderId="1" xfId="0" applyFont="1" applyFill="1" applyBorder="1" applyAlignment="1">
      <alignment horizontal="center" vertical="center"/>
    </xf>
    <xf numFmtId="10" fontId="0" fillId="0" borderId="1" xfId="0" applyNumberFormat="1" applyBorder="1" applyAlignment="1">
      <alignment horizontal="center" vertical="center"/>
    </xf>
    <xf numFmtId="0" fontId="0" fillId="0" borderId="0" xfId="0" applyFill="1" applyAlignment="1">
      <alignment horizontal="center" vertical="center"/>
    </xf>
    <xf numFmtId="0" fontId="0" fillId="0" borderId="1" xfId="0" applyNumberFormat="1" applyBorder="1" applyAlignment="1">
      <alignment horizontal="center" vertical="center"/>
    </xf>
    <xf numFmtId="0" fontId="6" fillId="0" borderId="1" xfId="10" applyFont="1" applyBorder="1" applyAlignment="1">
      <alignment horizontal="center" vertical="center" wrapText="1"/>
    </xf>
    <xf numFmtId="0" fontId="7" fillId="0" borderId="0" xfId="10" applyAlignment="1">
      <alignment horizontal="center" vertical="center" wrapText="1"/>
    </xf>
    <xf numFmtId="0" fontId="7" fillId="0" borderId="1" xfId="10"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amazon.com/dp/B087R5CB6X" TargetMode="External"/><Relationship Id="rId1" Type="http://schemas.openxmlformats.org/officeDocument/2006/relationships/hyperlink" Target="https://www.amazon.com/dp/B0824QS6L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zoomScale="85" zoomScaleNormal="85" topLeftCell="A3" workbookViewId="0">
      <selection activeCell="B7" sqref="B7"/>
    </sheetView>
  </sheetViews>
  <sheetFormatPr defaultColWidth="9" defaultRowHeight="14.25"/>
  <cols>
    <col min="1" max="1" width="23.25" style="4" customWidth="1"/>
    <col min="2" max="2" width="46" style="5" customWidth="1"/>
    <col min="3" max="3" width="9" style="4"/>
    <col min="4" max="4" width="42.2" style="5" customWidth="1"/>
    <col min="5" max="5" width="41.375" style="4" customWidth="1"/>
    <col min="6" max="6" width="54.375" style="5" customWidth="1"/>
    <col min="7" max="7" width="58.5" style="4" customWidth="1"/>
    <col min="8" max="18" width="9" style="4" customWidth="1"/>
    <col min="19" max="16384" width="9" style="4"/>
  </cols>
  <sheetData>
    <row r="1" ht="20.25" spans="1:6">
      <c r="A1" s="6" t="s">
        <v>0</v>
      </c>
      <c r="B1" s="7" t="s">
        <v>1</v>
      </c>
      <c r="C1" s="6" t="s">
        <v>2</v>
      </c>
      <c r="D1" s="7" t="s">
        <v>3</v>
      </c>
      <c r="E1" s="6" t="s">
        <v>4</v>
      </c>
      <c r="F1" s="7" t="s">
        <v>5</v>
      </c>
    </row>
    <row r="2" ht="71.25" spans="1:9">
      <c r="A2" s="8" t="s">
        <v>6</v>
      </c>
      <c r="B2" s="9" t="s">
        <v>7</v>
      </c>
      <c r="C2" s="17" t="s">
        <v>8</v>
      </c>
      <c r="D2" s="9" t="s">
        <v>9</v>
      </c>
      <c r="E2" s="8" t="s">
        <v>10</v>
      </c>
      <c r="F2" s="18" t="s">
        <v>11</v>
      </c>
      <c r="G2" s="19">
        <v>71</v>
      </c>
      <c r="H2" s="4">
        <v>250</v>
      </c>
      <c r="I2" s="4">
        <v>20</v>
      </c>
    </row>
    <row r="3" ht="60" customHeight="1" spans="1:9">
      <c r="A3" s="8" t="s">
        <v>12</v>
      </c>
      <c r="B3" s="9" t="s">
        <v>13</v>
      </c>
      <c r="C3" s="17" t="s">
        <v>8</v>
      </c>
      <c r="D3" s="9" t="s">
        <v>9</v>
      </c>
      <c r="E3" s="8" t="s">
        <v>14</v>
      </c>
      <c r="F3" s="20" t="s">
        <v>11</v>
      </c>
      <c r="G3" s="19">
        <v>25</v>
      </c>
      <c r="H3" s="4">
        <v>510</v>
      </c>
      <c r="I3" s="4">
        <v>20</v>
      </c>
    </row>
    <row r="4" ht="60" customHeight="1" spans="1:9">
      <c r="A4" s="8" t="s">
        <v>15</v>
      </c>
      <c r="B4" s="9" t="s">
        <v>16</v>
      </c>
      <c r="C4" s="17" t="s">
        <v>8</v>
      </c>
      <c r="D4" s="9" t="s">
        <v>9</v>
      </c>
      <c r="E4" s="8" t="s">
        <v>17</v>
      </c>
      <c r="F4" s="20" t="s">
        <v>11</v>
      </c>
      <c r="G4" s="19">
        <v>38</v>
      </c>
      <c r="H4" s="4">
        <v>790</v>
      </c>
      <c r="I4" s="4">
        <v>20</v>
      </c>
    </row>
    <row r="5" ht="60" customHeight="1" spans="1:8">
      <c r="A5" s="21" t="s">
        <v>18</v>
      </c>
      <c r="B5" s="22" t="s">
        <v>19</v>
      </c>
      <c r="C5" s="17" t="s">
        <v>8</v>
      </c>
      <c r="D5" s="9" t="s">
        <v>20</v>
      </c>
      <c r="E5" s="21" t="s">
        <v>21</v>
      </c>
      <c r="F5" s="18" t="s">
        <v>22</v>
      </c>
      <c r="H5" s="4">
        <f>1/1000*(H2*I2+H3*I3+H4*I4)</f>
        <v>31</v>
      </c>
    </row>
    <row r="6" ht="60" customHeight="1" spans="1:6">
      <c r="A6" s="21"/>
      <c r="B6" s="22"/>
      <c r="C6" s="17"/>
      <c r="D6" s="9"/>
      <c r="E6" s="21"/>
      <c r="F6" s="18"/>
    </row>
    <row r="7" ht="60" customHeight="1" spans="1:7">
      <c r="A7" s="8" t="s">
        <v>23</v>
      </c>
      <c r="B7" s="9" t="s">
        <v>24</v>
      </c>
      <c r="C7" s="17" t="s">
        <v>8</v>
      </c>
      <c r="D7" s="9" t="s">
        <v>9</v>
      </c>
      <c r="E7" s="8" t="s">
        <v>10</v>
      </c>
      <c r="F7" s="18" t="s">
        <v>11</v>
      </c>
      <c r="G7" s="5"/>
    </row>
    <row r="8" ht="60" customHeight="1" spans="1:7">
      <c r="A8" s="8" t="s">
        <v>25</v>
      </c>
      <c r="B8" s="9" t="s">
        <v>26</v>
      </c>
      <c r="C8" s="17" t="s">
        <v>8</v>
      </c>
      <c r="D8" s="9" t="s">
        <v>9</v>
      </c>
      <c r="E8" s="8" t="s">
        <v>14</v>
      </c>
      <c r="F8" s="20" t="s">
        <v>11</v>
      </c>
      <c r="G8" s="5"/>
    </row>
    <row r="9" s="16" customFormat="1" ht="76.5" customHeight="1" spans="1:6">
      <c r="A9" s="8" t="s">
        <v>27</v>
      </c>
      <c r="B9" s="9" t="s">
        <v>28</v>
      </c>
      <c r="C9" s="17" t="s">
        <v>8</v>
      </c>
      <c r="D9" s="9" t="s">
        <v>9</v>
      </c>
      <c r="E9" s="8" t="s">
        <v>17</v>
      </c>
      <c r="F9" s="20" t="s">
        <v>11</v>
      </c>
    </row>
    <row r="10" s="16" customFormat="1" ht="76.5" customHeight="1" spans="1:6">
      <c r="A10" s="21" t="s">
        <v>29</v>
      </c>
      <c r="B10" s="22" t="s">
        <v>30</v>
      </c>
      <c r="C10" s="17" t="s">
        <v>8</v>
      </c>
      <c r="D10" s="9" t="s">
        <v>20</v>
      </c>
      <c r="E10" s="21" t="s">
        <v>21</v>
      </c>
      <c r="F10" s="20" t="s">
        <v>22</v>
      </c>
    </row>
    <row r="11" ht="70.5" customHeight="1" spans="1:6">
      <c r="A11" s="8"/>
      <c r="B11" s="9"/>
      <c r="C11" s="8"/>
      <c r="D11" s="9"/>
      <c r="E11" s="8"/>
      <c r="F11" s="9"/>
    </row>
    <row r="12" ht="60.75" customHeight="1" spans="1:6">
      <c r="A12" s="8"/>
      <c r="B12" s="9"/>
      <c r="C12" s="8"/>
      <c r="D12" s="9"/>
      <c r="E12" s="8"/>
      <c r="F12" s="9"/>
    </row>
    <row r="13" ht="60.75" customHeight="1" spans="1:6">
      <c r="A13" s="23"/>
      <c r="B13" s="24"/>
      <c r="C13" s="23"/>
      <c r="D13" s="24"/>
      <c r="E13" s="23"/>
      <c r="F13" s="18"/>
    </row>
    <row r="14" ht="60.75" customHeight="1" spans="1:6">
      <c r="A14" s="21"/>
      <c r="B14" s="22"/>
      <c r="C14" s="21"/>
      <c r="D14" s="22"/>
      <c r="E14" s="21"/>
      <c r="F14" s="22"/>
    </row>
    <row r="15" ht="60.75" customHeight="1" spans="1:6">
      <c r="A15" s="21"/>
      <c r="B15" s="22"/>
      <c r="C15" s="21"/>
      <c r="D15" s="22"/>
      <c r="E15" s="21"/>
      <c r="F15" s="22"/>
    </row>
    <row r="16" spans="2:2">
      <c r="B16" s="9"/>
    </row>
  </sheetData>
  <hyperlinks>
    <hyperlink ref="F2" r:id="rId1" display="https://www.amazon.com/dp/B0824QS6LH" tooltip="https://www.amazon.com/dp/B0824QS6LH"/>
    <hyperlink ref="F3" r:id="rId1" display="https://www.amazon.com/dp/B0824QS6LH" tooltip="https://www.amazon.com/dp/B0824QS6LH"/>
    <hyperlink ref="F4" r:id="rId1" display="https://www.amazon.com/dp/B0824QS6LH" tooltip="https://www.amazon.com/dp/B0824QS6LH"/>
    <hyperlink ref="F7" r:id="rId1" display="https://www.amazon.com/dp/B0824QS6LH" tooltip="https://www.amazon.com/dp/B0824QS6LH"/>
    <hyperlink ref="F8" r:id="rId1" display="https://www.amazon.com/dp/B0824QS6LH" tooltip="https://www.amazon.com/dp/B0824QS6LH"/>
    <hyperlink ref="F9" r:id="rId1" display="https://www.amazon.com/dp/B0824QS6LH" tooltip="https://www.amazon.com/dp/B0824QS6LH"/>
    <hyperlink ref="F5" r:id="rId2" display="https://www.amazon.com/dp/B087R5CB6X" tooltip="https://www.amazon.com/dp/B087R5CB6X"/>
    <hyperlink ref="F10" r:id="rId2" display="https://www.amazon.com/dp/B087R5CB6X" tooltip="https://www.amazon.com/dp/B087R5CB6X"/>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C5" sqref="C5"/>
    </sheetView>
  </sheetViews>
  <sheetFormatPr defaultColWidth="9" defaultRowHeight="14.25" outlineLevelRow="6"/>
  <cols>
    <col min="1" max="2" width="22.375" customWidth="1"/>
    <col min="3" max="3" width="11.875" customWidth="1"/>
    <col min="10" max="10" width="10.875" customWidth="1"/>
    <col min="12" max="12" width="13.25" customWidth="1"/>
  </cols>
  <sheetData>
    <row r="1" ht="63" spans="1:13">
      <c r="A1" s="10" t="s">
        <v>31</v>
      </c>
      <c r="B1" s="10" t="s">
        <v>32</v>
      </c>
      <c r="C1" s="11" t="s">
        <v>33</v>
      </c>
      <c r="D1" s="11" t="s">
        <v>34</v>
      </c>
      <c r="E1" s="10" t="s">
        <v>35</v>
      </c>
      <c r="F1" s="10" t="s">
        <v>36</v>
      </c>
      <c r="G1" s="10" t="s">
        <v>37</v>
      </c>
      <c r="H1" s="10" t="s">
        <v>38</v>
      </c>
      <c r="I1" s="10" t="s">
        <v>39</v>
      </c>
      <c r="J1" s="10" t="s">
        <v>40</v>
      </c>
      <c r="K1" s="11" t="s">
        <v>41</v>
      </c>
      <c r="L1" s="14" t="s">
        <v>42</v>
      </c>
      <c r="M1" s="14" t="s">
        <v>43</v>
      </c>
    </row>
    <row r="2" ht="100" customHeight="1" spans="1:13">
      <c r="A2" s="8"/>
      <c r="B2" s="8" t="s">
        <v>10</v>
      </c>
      <c r="C2" s="8">
        <v>7.99</v>
      </c>
      <c r="D2" s="8">
        <f>85+40+27+11</f>
        <v>163</v>
      </c>
      <c r="E2" s="12" t="s">
        <v>44</v>
      </c>
      <c r="F2" s="8">
        <v>1</v>
      </c>
      <c r="G2" s="8">
        <v>0.15</v>
      </c>
      <c r="H2" s="8">
        <v>6.5</v>
      </c>
      <c r="I2" s="8">
        <v>5.68</v>
      </c>
      <c r="J2" s="8">
        <f t="shared" ref="J2:J7" si="0">I2+G2*C2</f>
        <v>6.8785</v>
      </c>
      <c r="K2" s="8">
        <f t="shared" ref="K2:K7" si="1">C2-J2</f>
        <v>1.1115</v>
      </c>
      <c r="L2" s="8">
        <f t="shared" ref="L2:L7" si="2">K2*H2-D2</f>
        <v>-155.77525</v>
      </c>
      <c r="M2" s="15">
        <f t="shared" ref="M2:M7" si="3">L2/(C2*H2)</f>
        <v>-2.9994271685761</v>
      </c>
    </row>
    <row r="3" ht="100" customHeight="1" spans="1:13">
      <c r="A3" s="8"/>
      <c r="B3" s="8" t="s">
        <v>14</v>
      </c>
      <c r="C3" s="8">
        <v>14.99</v>
      </c>
      <c r="D3" s="8">
        <f>32+11</f>
        <v>43</v>
      </c>
      <c r="E3" s="12" t="s">
        <v>44</v>
      </c>
      <c r="F3" s="8">
        <v>1</v>
      </c>
      <c r="G3" s="8">
        <v>0.15</v>
      </c>
      <c r="H3" s="8">
        <v>6.5</v>
      </c>
      <c r="I3" s="8">
        <v>3.47</v>
      </c>
      <c r="J3" s="8">
        <f t="shared" si="0"/>
        <v>5.7185</v>
      </c>
      <c r="K3" s="8">
        <f t="shared" si="1"/>
        <v>9.2715</v>
      </c>
      <c r="L3" s="8">
        <f t="shared" si="2"/>
        <v>17.26475</v>
      </c>
      <c r="M3" s="15">
        <f t="shared" si="3"/>
        <v>0.177192487299225</v>
      </c>
    </row>
    <row r="4" ht="100" customHeight="1" spans="1:13">
      <c r="A4" s="8"/>
      <c r="B4" s="8" t="s">
        <v>17</v>
      </c>
      <c r="C4" s="8">
        <v>24.99</v>
      </c>
      <c r="D4" s="8">
        <f>36+18</f>
        <v>54</v>
      </c>
      <c r="E4" s="12" t="s">
        <v>44</v>
      </c>
      <c r="F4" s="8">
        <v>1</v>
      </c>
      <c r="G4" s="8">
        <v>0.15</v>
      </c>
      <c r="H4" s="8">
        <v>6.5</v>
      </c>
      <c r="I4" s="8">
        <v>3.64</v>
      </c>
      <c r="J4" s="8">
        <f t="shared" si="0"/>
        <v>7.3885</v>
      </c>
      <c r="K4" s="8">
        <f t="shared" si="1"/>
        <v>17.6015</v>
      </c>
      <c r="L4" s="8">
        <f t="shared" si="2"/>
        <v>60.40975</v>
      </c>
      <c r="M4" s="15">
        <f t="shared" si="3"/>
        <v>0.371901068119555</v>
      </c>
    </row>
    <row r="5" ht="100" customHeight="1" spans="1:13">
      <c r="A5" s="8"/>
      <c r="B5" s="12"/>
      <c r="C5" s="8"/>
      <c r="D5" s="8"/>
      <c r="E5" s="12"/>
      <c r="F5" s="8"/>
      <c r="G5" s="8"/>
      <c r="H5" s="8"/>
      <c r="I5" s="8"/>
      <c r="J5" s="8"/>
      <c r="K5" s="8"/>
      <c r="L5" s="8"/>
      <c r="M5" s="15"/>
    </row>
    <row r="6" ht="100" customHeight="1" spans="1:13">
      <c r="A6" s="8"/>
      <c r="B6" s="12"/>
      <c r="C6" s="8"/>
      <c r="D6" s="8"/>
      <c r="E6" s="12"/>
      <c r="F6" s="8"/>
      <c r="G6" s="8"/>
      <c r="H6" s="8"/>
      <c r="I6" s="8"/>
      <c r="J6" s="8"/>
      <c r="K6" s="8"/>
      <c r="L6" s="8"/>
      <c r="M6" s="15"/>
    </row>
    <row r="7" ht="100" customHeight="1" spans="1:13">
      <c r="A7" s="8"/>
      <c r="B7" s="13"/>
      <c r="C7" s="8"/>
      <c r="D7" s="8"/>
      <c r="E7" s="12"/>
      <c r="F7" s="8"/>
      <c r="G7" s="8"/>
      <c r="H7" s="8"/>
      <c r="I7" s="8"/>
      <c r="J7" s="8"/>
      <c r="K7" s="8"/>
      <c r="L7" s="8"/>
      <c r="M7" s="15"/>
    </row>
  </sheetData>
  <conditionalFormatting sqref="L7">
    <cfRule type="cellIs" dxfId="0" priority="1" operator="greaterThan">
      <formula>40</formula>
    </cfRule>
  </conditionalFormatting>
  <conditionalFormatting sqref="L2:L6">
    <cfRule type="cellIs" dxfId="0" priority="2" operator="greaterThan">
      <formula>40</formula>
    </cfRule>
  </conditionalFormatting>
  <dataValidations count="3">
    <dataValidation type="list" allowBlank="1" showInputMessage="1" showErrorMessage="1" sqref="E2:E5 E6:E7">
      <formula1>"小,大,超大"</formula1>
    </dataValidation>
    <dataValidation type="list" allowBlank="1" showInputMessage="1" showErrorMessage="1" sqref="F2:F5 F6:F7">
      <formula1>"1,2,3,4,5,6,7,8,9,10,11,12,13"</formula1>
    </dataValidation>
    <dataValidation type="list" allowBlank="1" showInputMessage="1" showErrorMessage="1" sqref="G2:G4 G5:G7">
      <formula1>"0.15,0.08"</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F2" sqref="F2"/>
    </sheetView>
  </sheetViews>
  <sheetFormatPr defaultColWidth="9" defaultRowHeight="14.25"/>
  <cols>
    <col min="1" max="1" width="18.875" style="4" customWidth="1"/>
    <col min="2" max="2" width="33.875" style="4" customWidth="1"/>
    <col min="3" max="3" width="16.875" style="4" customWidth="1"/>
    <col min="4" max="4" width="16.125" style="4" customWidth="1"/>
    <col min="5" max="5" width="21.875" style="5" customWidth="1"/>
    <col min="6" max="6" width="16.75" style="4" customWidth="1"/>
    <col min="7" max="7" width="21.625" style="5" customWidth="1"/>
    <col min="8" max="8" width="21" style="4" customWidth="1"/>
    <col min="9" max="9" width="21.625" style="5" customWidth="1"/>
    <col min="10" max="15" width="15.25" style="4" customWidth="1"/>
    <col min="16" max="16384" width="9" style="4"/>
  </cols>
  <sheetData>
    <row r="1" ht="20.25" spans="1:15">
      <c r="A1" s="6" t="s">
        <v>0</v>
      </c>
      <c r="B1" s="6" t="s">
        <v>4</v>
      </c>
      <c r="C1" s="6" t="s">
        <v>45</v>
      </c>
      <c r="D1" s="6" t="s">
        <v>46</v>
      </c>
      <c r="E1" s="7" t="s">
        <v>47</v>
      </c>
      <c r="F1" s="6" t="s">
        <v>48</v>
      </c>
      <c r="G1" s="7" t="s">
        <v>49</v>
      </c>
      <c r="H1" s="6" t="s">
        <v>50</v>
      </c>
      <c r="I1" s="7" t="s">
        <v>51</v>
      </c>
      <c r="J1" s="6" t="s">
        <v>52</v>
      </c>
      <c r="K1" s="6" t="s">
        <v>53</v>
      </c>
      <c r="L1" s="6" t="s">
        <v>54</v>
      </c>
      <c r="M1" s="6" t="s">
        <v>55</v>
      </c>
      <c r="N1" s="6" t="s">
        <v>56</v>
      </c>
      <c r="O1" s="6" t="s">
        <v>57</v>
      </c>
    </row>
    <row r="2" ht="60.75" customHeight="1" spans="1:15">
      <c r="A2" s="8" t="s">
        <v>58</v>
      </c>
      <c r="B2" s="8" t="s">
        <v>59</v>
      </c>
      <c r="C2" s="8" t="s">
        <v>60</v>
      </c>
      <c r="D2" s="8">
        <v>30</v>
      </c>
      <c r="E2" s="9" t="s">
        <v>61</v>
      </c>
      <c r="F2" s="8"/>
      <c r="G2" s="9"/>
      <c r="H2" s="8"/>
      <c r="I2" s="9"/>
      <c r="J2" s="8"/>
      <c r="K2" s="8"/>
      <c r="L2" s="8"/>
      <c r="M2" s="8"/>
      <c r="N2" s="8"/>
      <c r="O2" s="8"/>
    </row>
    <row r="3" ht="60.75" customHeight="1" spans="1:15">
      <c r="A3" s="8" t="s">
        <v>62</v>
      </c>
      <c r="B3" s="8" t="s">
        <v>63</v>
      </c>
      <c r="C3" s="8" t="s">
        <v>60</v>
      </c>
      <c r="D3" s="8">
        <v>30</v>
      </c>
      <c r="E3" s="9" t="s">
        <v>61</v>
      </c>
      <c r="F3" s="8"/>
      <c r="G3" s="9"/>
      <c r="H3" s="8"/>
      <c r="I3" s="9"/>
      <c r="J3" s="8"/>
      <c r="K3" s="8"/>
      <c r="L3" s="8"/>
      <c r="M3" s="8"/>
      <c r="N3" s="8"/>
      <c r="O3" s="8"/>
    </row>
    <row r="4" ht="60.75" customHeight="1" spans="1:15">
      <c r="A4" s="8" t="s">
        <v>64</v>
      </c>
      <c r="B4" s="8" t="s">
        <v>65</v>
      </c>
      <c r="C4" s="8" t="s">
        <v>60</v>
      </c>
      <c r="D4" s="8">
        <v>35</v>
      </c>
      <c r="E4" s="9" t="s">
        <v>66</v>
      </c>
      <c r="F4" s="8"/>
      <c r="G4" s="9"/>
      <c r="H4" s="8"/>
      <c r="I4" s="9"/>
      <c r="J4" s="8"/>
      <c r="K4" s="8"/>
      <c r="L4" s="8"/>
      <c r="M4" s="8"/>
      <c r="N4" s="8"/>
      <c r="O4" s="8"/>
    </row>
    <row r="5" ht="60.75" customHeight="1" spans="1:15">
      <c r="A5" s="8" t="s">
        <v>67</v>
      </c>
      <c r="B5" s="8" t="s">
        <v>68</v>
      </c>
      <c r="C5" s="8" t="s">
        <v>60</v>
      </c>
      <c r="D5" s="8">
        <v>35</v>
      </c>
      <c r="E5" s="9" t="s">
        <v>66</v>
      </c>
      <c r="F5" s="8"/>
      <c r="G5" s="9"/>
      <c r="H5" s="8"/>
      <c r="I5" s="9"/>
      <c r="J5" s="8"/>
      <c r="K5" s="8"/>
      <c r="L5" s="8"/>
      <c r="M5" s="8"/>
      <c r="N5" s="8"/>
      <c r="O5" s="8"/>
    </row>
    <row r="6" ht="60.75" customHeight="1" spans="1:15">
      <c r="A6" s="8" t="s">
        <v>69</v>
      </c>
      <c r="B6" s="8" t="s">
        <v>70</v>
      </c>
      <c r="C6" s="8" t="s">
        <v>60</v>
      </c>
      <c r="D6" s="8">
        <v>200</v>
      </c>
      <c r="E6" s="9" t="s">
        <v>71</v>
      </c>
      <c r="F6" s="8"/>
      <c r="G6" s="9"/>
      <c r="H6" s="8"/>
      <c r="I6" s="9"/>
      <c r="J6" s="8"/>
      <c r="K6" s="8"/>
      <c r="L6" s="8"/>
      <c r="M6" s="8"/>
      <c r="N6" s="8"/>
      <c r="O6" s="8"/>
    </row>
    <row r="7" ht="60.75" customHeight="1" spans="1:15">
      <c r="A7" s="8"/>
      <c r="B7" s="8"/>
      <c r="C7" s="8"/>
      <c r="D7" s="8"/>
      <c r="E7" s="9"/>
      <c r="F7" s="8"/>
      <c r="G7" s="9"/>
      <c r="H7" s="8"/>
      <c r="I7" s="9"/>
      <c r="J7" s="8"/>
      <c r="K7" s="8"/>
      <c r="L7" s="8"/>
      <c r="M7" s="8"/>
      <c r="N7" s="8"/>
      <c r="O7" s="8"/>
    </row>
    <row r="8" ht="60.75" customHeight="1" spans="1:15">
      <c r="A8" s="8"/>
      <c r="B8" s="8"/>
      <c r="C8" s="8"/>
      <c r="D8" s="8"/>
      <c r="E8" s="9"/>
      <c r="F8" s="8"/>
      <c r="G8" s="9"/>
      <c r="H8" s="8"/>
      <c r="I8" s="9"/>
      <c r="J8" s="8"/>
      <c r="K8" s="8"/>
      <c r="L8" s="8"/>
      <c r="M8" s="8"/>
      <c r="N8" s="8"/>
      <c r="O8" s="8"/>
    </row>
    <row r="9" ht="60.75" customHeight="1" spans="1:15">
      <c r="A9" s="8"/>
      <c r="B9" s="8"/>
      <c r="C9" s="8"/>
      <c r="D9" s="8"/>
      <c r="E9" s="9"/>
      <c r="F9" s="8"/>
      <c r="G9" s="9"/>
      <c r="H9" s="8"/>
      <c r="I9" s="9"/>
      <c r="J9" s="8"/>
      <c r="K9" s="8"/>
      <c r="L9" s="8"/>
      <c r="M9" s="8"/>
      <c r="N9" s="8"/>
      <c r="O9" s="8"/>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zoomScale="85" zoomScaleNormal="85" topLeftCell="A2" workbookViewId="0">
      <selection activeCell="A4" sqref="A4"/>
    </sheetView>
  </sheetViews>
  <sheetFormatPr defaultColWidth="9" defaultRowHeight="14.25" outlineLevelRow="7" outlineLevelCol="1"/>
  <cols>
    <col min="1" max="1" width="76" customWidth="1"/>
    <col min="2" max="2" width="62.0583333333333" customWidth="1"/>
  </cols>
  <sheetData>
    <row r="1" ht="66" customHeight="1" spans="1:1">
      <c r="A1" s="1" t="s">
        <v>72</v>
      </c>
    </row>
    <row r="2" ht="77.25" customHeight="1" spans="1:1">
      <c r="A2" s="1" t="s">
        <v>73</v>
      </c>
    </row>
    <row r="3" ht="78.75" customHeight="1" spans="1:1">
      <c r="A3" s="1" t="s">
        <v>74</v>
      </c>
    </row>
    <row r="4" ht="80.25" customHeight="1" spans="1:1">
      <c r="A4" s="1" t="s">
        <v>75</v>
      </c>
    </row>
    <row r="5" ht="79.5" customHeight="1" spans="1:1">
      <c r="A5" s="1" t="s">
        <v>76</v>
      </c>
    </row>
    <row r="7" ht="403.5" customHeight="1" spans="1:2">
      <c r="A7" s="2" t="s">
        <v>77</v>
      </c>
      <c r="B7" s="3" t="s">
        <v>78</v>
      </c>
    </row>
    <row r="8" ht="408.75" customHeight="1" spans="1:2">
      <c r="A8" s="2"/>
      <c r="B8" s="3"/>
    </row>
  </sheetData>
  <mergeCells count="2">
    <mergeCell ref="A7:A8"/>
    <mergeCell ref="B7:B8"/>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tabSelected="1" workbookViewId="0">
      <selection activeCell="A3" sqref="A3"/>
    </sheetView>
  </sheetViews>
  <sheetFormatPr defaultColWidth="9" defaultRowHeight="14.25" outlineLevelRow="7"/>
  <cols>
    <col min="1" max="1" width="61.875" customWidth="1"/>
  </cols>
  <sheetData>
    <row r="1" ht="57" spans="1:1">
      <c r="A1" s="1" t="s">
        <v>79</v>
      </c>
    </row>
    <row r="2" ht="42.75" spans="1:1">
      <c r="A2" s="1" t="s">
        <v>80</v>
      </c>
    </row>
    <row r="3" ht="57" spans="1:1">
      <c r="A3" s="1" t="s">
        <v>81</v>
      </c>
    </row>
    <row r="4" ht="28.5" spans="1:1">
      <c r="A4" s="1" t="s">
        <v>82</v>
      </c>
    </row>
    <row r="5" ht="28.5" spans="1:1">
      <c r="A5" s="1" t="s">
        <v>83</v>
      </c>
    </row>
    <row r="7" ht="408" customHeight="1" spans="1:1">
      <c r="A7" s="2" t="s">
        <v>84</v>
      </c>
    </row>
    <row r="8" ht="321" customHeight="1" spans="1:1">
      <c r="A8" s="2"/>
    </row>
  </sheetData>
  <mergeCells count="1">
    <mergeCell ref="A7:A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产品价格</vt:lpstr>
      <vt:lpstr>产品采购链接</vt:lpstr>
      <vt:lpstr>CKH-QZ-7033-X</vt:lpstr>
      <vt:lpstr>CKH-BB-WG-1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陈David</dc:creator>
  <cp:lastModifiedBy>陈可瀚</cp:lastModifiedBy>
  <dcterms:created xsi:type="dcterms:W3CDTF">2015-06-05T18:19:00Z</dcterms:created>
  <dcterms:modified xsi:type="dcterms:W3CDTF">2021-08-23T10:26:44Z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00115DF3B35C4D93AF4190DB832F99DD</vt:lpwstr>
  </property>
  <property fmtid="{D5CDD505-2E9C-101B-9397-08002B2CF9AE}" pid="3" name="KSOProductBuildVer">
    <vt:lpwstr>2052-11.1.0.10578</vt:lpwstr>
  </property>
</Properties>
</file>