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815" windowHeight="7860" tabRatio="734" activeTab="1"/>
  </bookViews>
  <sheets>
    <sheet name="Sheet1" sheetId="1" r:id="rId1"/>
    <sheet name="商品价格" sheetId="25" r:id="rId2"/>
    <sheet name="产品采购链接" sheetId="10" r:id="rId3"/>
    <sheet name="CKH-LPJ-2" sheetId="12" r:id="rId4"/>
    <sheet name="CKH-RMD121212-6" sheetId="14" r:id="rId5"/>
    <sheet name="CKH-RMD17812-6" sheetId="15" r:id="rId6"/>
    <sheet name="CKH-RMD50168-1" sheetId="16" r:id="rId7"/>
    <sheet name="CKH-RMD50166-1" sheetId="17" r:id="rId8"/>
    <sheet name="CKH-RMD50163-1 " sheetId="26" r:id="rId9"/>
    <sheet name="CKH-LM1030-20" sheetId="22" r:id="rId10"/>
    <sheet name="CKH-LM1030-40" sheetId="23" r:id="rId11"/>
  </sheets>
  <calcPr calcId="144525"/>
</workbook>
</file>

<file path=xl/sharedStrings.xml><?xml version="1.0" encoding="utf-8"?>
<sst xmlns="http://schemas.openxmlformats.org/spreadsheetml/2006/main" count="163" uniqueCount="102">
  <si>
    <t>SKU</t>
  </si>
  <si>
    <t>标题</t>
  </si>
  <si>
    <t>品牌</t>
  </si>
  <si>
    <t>关键词</t>
  </si>
  <si>
    <t>中文名称</t>
  </si>
  <si>
    <t>数量</t>
  </si>
  <si>
    <t>竞品链接</t>
  </si>
  <si>
    <t>CKH-LPJ-2</t>
  </si>
  <si>
    <t>2-Pack Chamois Cloth for Car 35''x 24'' Fast Drying Pad Towel Natural Shammy Towel Real Leather Sheepskin Washing Cloth Cleaning Towel Car and Precision Instruments Multipurpose Wipes</t>
  </si>
  <si>
    <t>Okydoky</t>
  </si>
  <si>
    <t>Chamois Cloth For Car Shammy Cloth car drying towel leather shammy natural chamois car cleaning supplies car wash towels car care chamois leather car wash accessories shamwow absorber chamois boaters gift ideas</t>
  </si>
  <si>
    <t>2*鹿皮巾</t>
  </si>
  <si>
    <t>https://www.amazon.com/Chamois-Cloth-Car-Natural-Cleaning/dp/B083XCLGQL/ref=sr_1_12?dchild=1&amp;keywords=chamois+towel&amp;qid=1613986229&amp;sr=8-12</t>
  </si>
  <si>
    <t>CKH-RMD121212-6</t>
  </si>
  <si>
    <t>6-Pack 12"x12" Cork Boards for Walls Tiles 1/2" Thick Square Bulletin Boards Mini Wall with 50 Push Pins Ultra Strong Self-Adhesive  Backing Corkboards Frameless for Office, School and Home</t>
  </si>
  <si>
    <t>Cork Boards for Walls Floor Bulletin Board presentation supplies Push Pins Self-Adhesive Backing Frameless Office School Home bulletin board paper cork board tiles bulletin board pin board dart board wall protectors 1/2 inch thick adhesive cork roll</t>
  </si>
  <si>
    <t>6*12in软木垫 12mm厚</t>
  </si>
  <si>
    <t>https://www.amazon.com/SUNGIFT-Cork-Board-x12-Self-Adhesive/dp/B08CX72SMM/ref=sr_1_1?dchild=1&amp;m=A2FH85Q4XLX9O4&amp;marketplaceID=ATVPDKIKX0DER&amp;qid=1615790913&amp;s=merchant-items&amp;sr=1-1&amp;th=1</t>
  </si>
  <si>
    <t>CKH-RMD17812-6</t>
  </si>
  <si>
    <t>6-Pack 17"x8" Cork Boards for Walls Tiles 1/2" Thick Bulletin Boards Mini Wall with 50 Push Pins Ultra Strong Self-Adhesive  Backing Corkboards Frameless for Office, School and Home</t>
  </si>
  <si>
    <t>6*17inX8in软木垫 12mm厚</t>
  </si>
  <si>
    <t>https://www.amazon.com/dp/B08P5HR4WJ/ref=sspa_dk_detail_2?psc=1&amp;smid=A2FH85Q4XLX9O4&amp;spLa=ZW5jcnlwdGVkUXVhbGlmaWVyPUEzODhBSFQwTExSRDRUJmVuY3J5cHRlZElkPUEwNDAyNzUxM0FMUU1YMVkzTVNIMiZlbmNyeXB0ZWRBZElkPUEwMTk4NTM5MkJESlQ3M1U0VDlOQyZ3aWRnZXROYW1lPXNwX2RldGFpbDImYWN0aW9uPWNsaWNrUmVkaXJlY3QmZG9Ob3RMb2dDbGljaz10cnVl</t>
  </si>
  <si>
    <t>CKH-RMD50168-1</t>
  </si>
  <si>
    <t>50"x16" 8mm Cork Boards Roll for Walls 5/16" Ultra Thick Big Bulletin Boards Mini Wall with 50 Push Pins Ultra Strong Self-Adhesive  Backing Corkboards Strips Frameless for Office, School and Home</t>
  </si>
  <si>
    <t>Cork Boards for Walls Floor Bulletin Board presentation supplies Push Pins Self-Adhesive Backing Frameless Office School Home bulletin board paper cork board rolls bulletin board pin board dart board wall protectors 1/2 inch thick adhesive cork tiles</t>
  </si>
  <si>
    <t>1*50inX16in软木垫卷8mm厚</t>
  </si>
  <si>
    <t>https://www.amazon.com/SUNGIFT-Cork-Board-Roll-Thick/dp/B08T5W5MJK/ref=sr_1_10?dchild=1&amp;m=A2FH85Q4XLX9O4&amp;marketplaceID=ATVPDKIKX0DER&amp;qid=1615790913&amp;s=merchant-items&amp;sr=1-10</t>
  </si>
  <si>
    <t>CKH-RMD50166-1</t>
  </si>
  <si>
    <t>50"x16" 6mm Cork Boards Roll for Walls 1/4"/6mm Thick Big Bulletin Boards Mini Wall Ultra Strong Self-Adhesive  Backing Corkboards Strips Frameless for Office, School and Home</t>
  </si>
  <si>
    <t>1*50inX16in软木垫卷6mm厚</t>
  </si>
  <si>
    <t>CKH-LM1030-20</t>
  </si>
  <si>
    <t>Air Vent Filters 1 Pack of 20 12 x 4 In Register Filter Vent Dust Filter AC Unit or Heater Vent Essential Oil Diffuser Filter for Trapping Dirt, Dust, Smoke, Pollen (20 Pcs)</t>
  </si>
  <si>
    <t>Air Vent Filters Floor Register Filter Heater Vent Filters vent covers for home floor vent covers register cover Dust Smoke Pollen Essential Oil Diffuser AC Unit Heater Vent air vent filters air duct cleaning</t>
  </si>
  <si>
    <t>20*空调滤棉10*30in</t>
  </si>
  <si>
    <t>https://www.amazon.com/Filters-Register-Filter-Heater-Trapping/dp/B08VRTN9BL/ref=sr_1_17?dchild=1&amp;m=A2QFQ950PI51M5&amp;marketplaceID=ATVPDKIKX0DER&amp;qid=1613965995&amp;s=merchant-items&amp;sr=1-17&amp;th=1</t>
  </si>
  <si>
    <t>CKH-LM1030-40</t>
  </si>
  <si>
    <t>Air Vent Filters 1 Pack of 40 12 x 4 In Register Filter Vent Dust Filter AC Unit or Heater Vent Essential Oil Diffuser Filter for Trapping Dirt, Dust, Smoke, Pollen (40 Pcs)</t>
  </si>
  <si>
    <t>40*空调滤棉10*30in</t>
  </si>
  <si>
    <t>https://www.amazon.com/Filters-Register-Filter-Heater-Trapping/dp/B08VRTN9BL/ref=sr_1_17?dchild=1&amp;m=A2QFQ950PI51M5&amp;marketplaceID=ATVPDKIKX0DER&amp;qid=1613965995&amp;s=merchant-items&amp;sr=1-17&amp;th=2</t>
  </si>
  <si>
    <t>产品图片</t>
  </si>
  <si>
    <t>产品名称</t>
  </si>
  <si>
    <t>亚马逊价格（USD)</t>
  </si>
  <si>
    <t>1688价格(RMB)含头程</t>
  </si>
  <si>
    <t>包装尺寸</t>
  </si>
  <si>
    <t>重量lb/个</t>
  </si>
  <si>
    <t>佣金比例</t>
  </si>
  <si>
    <t>汇率</t>
  </si>
  <si>
    <t>运费</t>
  </si>
  <si>
    <t>运费+佣金</t>
  </si>
  <si>
    <t>扣除运费+佣金利润（USD)</t>
  </si>
  <si>
    <t>利润（RMB）</t>
  </si>
  <si>
    <t>毛利率</t>
  </si>
  <si>
    <t>大</t>
  </si>
  <si>
    <t>小</t>
  </si>
  <si>
    <t>包料尺寸</t>
  </si>
  <si>
    <t>产品1价格</t>
  </si>
  <si>
    <t>产品1链接</t>
  </si>
  <si>
    <t>产品2价格</t>
  </si>
  <si>
    <t>产品2链接</t>
  </si>
  <si>
    <t>产品3价格</t>
  </si>
  <si>
    <t>产品3链接</t>
  </si>
  <si>
    <t>产品4价格</t>
  </si>
  <si>
    <t>产品4链接</t>
  </si>
  <si>
    <t>产品5价格</t>
  </si>
  <si>
    <t>产品5链接</t>
  </si>
  <si>
    <t>产品6价格</t>
  </si>
  <si>
    <t>产品6链接</t>
  </si>
  <si>
    <t>30*20</t>
  </si>
  <si>
    <t>https://detail.1688.com/offer/638825847311.html?spm=a360q.8274423.0.0.49c84c9aIb3xCe</t>
  </si>
  <si>
    <t>——</t>
  </si>
  <si>
    <t>OPP：25*40*7</t>
  </si>
  <si>
    <t>智成纤维制品张琪铄13829158344</t>
  </si>
  <si>
    <t>100% GENUINE NATURAL LEATHER. Our chamois leather made from 100% genuine sheep leather. The fish oil is used in the production of chamois to make the chamois more soft. That is why the leather has a little fish-like smell, which also serves to identify the real leather.</t>
  </si>
  <si>
    <t>EXCELLENT ABSORBENCY &amp; SOFT : The chamois cloth for car care, quickly absorbs and holds large amounts of water. It woun't leave water marks behind. It's soft, has good extensibility, hygroscopicity, permeability, easy to wring out and store.</t>
  </si>
  <si>
    <t>LINT FREE &amp; STREAK FREE : Natural Chamois leather will not scratch any surface. leaving your car's finish spotless and streak-free. It's also an ideal cleaning cloth for car, motorcycle, boat, mobilephone, camera, mirror, glasses, watch, silver wear, displays, bathrooms, kitchen, etc.</t>
  </si>
  <si>
    <t>SIZES : The natural chamois cloth is irregular shape, the approximate size is 35X24 in. The car leather has a perfect big size for cleaning &amp; drying large areas. The chamois can be also cut into pieces easily according to the size and shape your need.</t>
  </si>
  <si>
    <t>NOTICE : Chamois should be cleaned after every use using only clean soapy water. The chamois is best cleaned or wash by hand and dried naturally. Do not put the chamois in direct sunlight for drying or storage. High temperature ironing is prohibited. NOT like synthetic chamois cloth, natural leather chamois do not turn hard when it's dry. They are soft whenever you want to use them.</t>
  </si>
  <si>
    <t>&lt;p&gt;Unlike synthetic fibres, this &lt;b&gt;natural sheepskin chamois&lt;/b&gt; is anti-scratch and super soft with great extensibility.&lt;/p&gt;
&lt;p&gt;&lt;br&gt;&lt;/p&gt;
&lt;p&gt;Its absorption capacities is significantly batter than normal synthetic fibres cloth.&lt;/p&gt;
&lt;p&gt;The natural chamois cloth can &lt;b&gt;absorb and retain large amount of water&lt;/b&gt;.&lt;/p&gt;
&lt;p&gt;It provides lint-free shine on your car &lt;b&gt;without leaving water marks&lt;/b&gt;, never hurt car paint.&lt;/p&gt;
&lt;p&gt;&lt;br&gt;&lt;/p&gt;
&lt;p&gt;&lt;/p&gt;
&lt;p&gt;Are you tiring to change home or car towels? Tired of bad quality materials?&amp;nbsp;&lt;/p&gt;
&lt;p&gt;You have to try Chamois cloth towel for car!&lt;/p&gt;
&lt;p&gt;&lt;/p&gt;
&lt;p&gt;&lt;b&gt;Multipurpose&lt;/b&gt;: Automobile, vehicle (windows, body, interiors),&amp;nbsp; boat, instrument,professional camera lens, camera lens, computer screen, eye-glasses, windows, furniture, etc.&lt;/p&gt;
&lt;p&gt;&lt;/p&gt;
&lt;ul&gt;
    &lt;li&gt;Material: &lt;b&gt;Natural Leather Sheepskin&lt;/b&gt; ( Irregular Shape)&lt;/li&gt;
&lt;/ul&gt;
&lt;ul&gt;
    &lt;li&gt;Approximate size: 35in x24in&lt;/li&gt;
&lt;/ul&gt;
&lt;ul&gt;
    &lt;li&gt;Package Included: 2* Chamois Cloth for Car 35''x 24''&lt;/li&gt;
&lt;/ul&gt;
&lt;p&gt;&lt;br&gt;&lt;/p&gt;
&lt;p&gt;&lt;/p&gt;
&lt;p&gt;&lt;b&gt;Notice:&lt;/b&gt;&lt;/p&gt;
&lt;p&gt;Please kindly note that the genuine chamois is free cut, size is approximate size. The surface might be a little natural rough cause it is from the sheeps.&lt;/p&gt;
&lt;p&gt;It might be a little bit of real leather and fish oil smell from nature sheep leather and process.&lt;/p&gt;
&lt;p&gt;Wash in warm water, use natural soap only. It is best cleaned or wash by hand and dried naturally. Do not place in direct sunlight, dried before store.&lt;/p&gt;</t>
  </si>
  <si>
    <t>Made from 100% premium natural cork, enviroment friendly material. Durable, soft, elastic, smooth and strength material, high density cork not easy to break or deform.</t>
  </si>
  <si>
    <t>1/2”/12mm thick natural cork tiles for home or office walls deco. 12" squares cork tiles 1/2 inch thick. It is thick enough to hold push pins and the pins will not go through cork boards and damage your wall. Thick cork board always looks better than the thin one.</t>
  </si>
  <si>
    <t xml:space="preserve">Our cork boards have self adhesive backing with upgraded glue. It can be applied quickly and easily to any place you want. The cork bord will not deforme or fall down easily with the help of our strong glue. It can be used in office, home, classroom, garden, kitchen or anywhere you want. It can be used to make bulletin boards, decorations, floors, etc. Use with your creativity and imagination. </t>
  </si>
  <si>
    <t>You will get 6 pcs 12"x12" cork boards. It will be enough for your use. The frameless design makes it easy to be combined to a larger one. The boards can be cut to shapes you want. Great for display, decoration or DIY. 50 pcs push pins are also included. Push pins can be used to fix maps, papers, notes, photos, artworks and other things. It will be great for your own use or as a gift.</t>
  </si>
  <si>
    <t>Make sure apply to even, smooth and solid surfaces. Clean and dry the surface before apply. Do not apply to wet or dusty walls. It does not work on uneven or heavily textured surfaces. Water or very wet environment can reduce cork board durability and backing stickiness.</t>
  </si>
  <si>
    <t>VERY THICK - 1/2" Thickness provides great grip for pushpins. Made of high quality nature cork. It's environment friendly. High density material gives it smooth surface and harder to deform or break.
Self-stick adhesive covers the entire back of each cork boards, which stick the cork boards and the wall firmly together. We use upgraded glue to even inprove the stickiness and durability. Simply peel the adhesive squares and it's ready to go!
Create your own customized shape as you want. Use with your creativity and imagination. A fun way to decorate walls, show your photos or display your notes, memos or other important papers. They can also be used for floors or any other places you want.  They are ideal for office, home, classroom, garden, kitchen or anywhere you need.
A box of pushpins (50 pcs) is INCLUDED! Ready to use when it arrives.
Make sure apply to even, smooth and firm surfaces. Clean and dry the surface before apply. Do not apply to wet or dusty walls. It does not work on uneven or heavily textured surfaces. Water or very wet environment can reduce cork board durability and backing stickiness.
Buy now to Put all your important notes pictures or anything else right in front of you.</t>
  </si>
  <si>
    <t>1/2”/12mm thick natural cork tiles for home or office walls deco. 17"x8" squares cork tiles 1/2 inch thick. It is thick enough to hold push pins and the pins will not go through cork boards and damage your wall. Thick cork board always looks better than the thin one.</t>
  </si>
  <si>
    <t>You will get 6 pcs 17"x8" cork boards. It will be enough for your use. The frameless design makes it easy to be combined to a larger one. The boards can be cut to shapes you want. Great for display, decoration or DIY. 50 pcs push pins are also included. Push pins can be used to fix maps, papers, notes, photos, artworks and other things. It will be great for your own use or as a gift.</t>
  </si>
  <si>
    <t>8mm or 5/16” thick natural cork tiles for home or office walls deco. 50"x16" squares cork board. It is thick enough to hold push pins and the pins will not go through cork boards and damage your wall. Thick cork board always looks better than the thin one.</t>
  </si>
  <si>
    <t xml:space="preserve"> It will come in roll. Very large size, over 4ft long. Will be large enough for your wall or floor. If not, try 2 rolls. The frameless design makes it easy to be combined to a even larger one. The boards can be cut to shapes you want. Great for display, decoration or DIY. 50 pcs push pins are also included. Push pins can be used to fix maps, papers, notes, photos, artworks and other things. It will be great for your own use or as a gift.</t>
  </si>
  <si>
    <t>THICK - 5/16" 8mm Thickness provides great grip for pushpins. Made of high quality nature cork. It's environment friendly. High density material gives it smooth surface and harder to deform or break.
Self-stick adhesive covers the entire back of each cork boards, which stick the cork boards and the wall firmly together. We use upgraded glue to even inprove the stickiness and durability. Simply peel the adhesive squares and it's ready to go!
Create your own customized shape as you want. Use with your creativity and imagination. A fun way to decorate walls, show your photos or display your notes, memos or other important papers. They can also be used for floors or any other places you want.  They are ideal for office, home, classroom, garden, kitchen or anywhere you need.
A box of pushpins (50 pcs) is INCLUDED! Ready to use when it arrives.
It will come in roll. Make sure DO NOT back roll the cork board, it can crack the board. Just unroll it. Put it on the clean floor with cork side facing down. Find something to push down the cork and let it rest for few hours before paste. It is OK if it is a little bended when paste, the glue can pull it flat if the wall is even smooth and firm.
Make sure apply to even, smooth and firm surfaces. Clean and dry the surface before apply. Do not apply to wet or dusty walls. It does not work on uneven or heavily textured surfaces. Water or very wet environment can reduce cork board durability and backing stickiness.
Buy now to Put all your important notes pictures or anything else right in front of you.</t>
  </si>
  <si>
    <t xml:space="preserve">1/4” 6mm thick natural cork tiles for home or office walls deco. 50"x16" squares cork board. Very large size, over 4ft long. Will be large enough for your wall or floor. If not, try 2 rolls. The frameless design makes it easy to be combined to a even larger one.  </t>
  </si>
  <si>
    <t xml:space="preserve"> It will come in roll. The boards can be cut to shapes you want. Great for display, decoration or DIY. The cork bord can hold maps, papers, notes, photos, artworks and other things. It will be great for your own use or as a gift.</t>
  </si>
  <si>
    <t>1/4" 6mm Thickness provides good grip for pushpins. Made of high quality nature cork. It's environment friendly. High density material gives it smooth surface and harder to deform or break. 6mm thick cork bord can hold pushpins well, but double-sided tape or glue will be more ideal. If you use pushpins a lot our 8mm 5/16" thick 50"x16" cork bord can be a good choice too.
Self-stick adhesive covers the entire back of each cork boards, which stick the cork boards and the wall firmly together. We use upgraded glue to even inprove the stickiness and durability. Simply peel the adhesive squares and it's ready to go!
Create your own customized shape as you want. Use with your creativity and imagination. A fun way to decorate walls, show your photos or display your notes, memos or other important papers. They can also be used for floors or any other places you want.  They are ideal for office, home, classroom, garden, kitchen or anywhere you need.
It will come in roll. Make sure DO NOT back roll the cork board, it can crack the board. Just unroll it. Put it on the clean floor with cork side facing down. Find something to push down the cork and let it rest for few hours before paste. It is OK if it is a little bended when paste, the glue can pull it flat if the wall is even smooth and firm.
Make sure apply to even, smooth and firm surfaces. Clean and dry the surface before apply. Do not apply to wet or dusty walls. It does not work on uneven or heavily textured surfaces. Water or very wet environment can reduce cork board durability and backing stickiness.
Buy now to Put all your important notes pictures or anything else right in front of you.</t>
  </si>
  <si>
    <t xml:space="preserve">1/8” 3mm thick natural cork tiles for home or office walls deco. 50"x16" squares cork board. Very large size, over 4ft long. Will be large enough for your wall or floor. If not, try 2 rolls. The frameless design makes it easy to be combined to a even larger one.  </t>
  </si>
  <si>
    <t>1/8" 3mm Thickness provides good grip for pushpins. Made of high quality nature cork. It's environment friendly. High density material gives it smooth surface and harder to deform or break. 6mm thick cork bord can hold pushpins well, but double-sided tape or glue will be more ideal. If you use pushpins a lot our 8mm 5/16" thick 50"x16" cork bord can be a good choice too.
Self-stick adhesive covers the entire back of each cork boards, which stick the cork boards and the wall firmly together. We use upgraded glue to even inprove the stickiness and durability. Simply peel the adhesive squares and it's ready to go!
Create your own customized shape as you want. Use with your creativity and imagination. A fun way to decorate walls, show your photos or display your notes, memos or other important papers. They can also be used for floors or any other places you want.  They are ideal for office, home, classroom, garden, kitchen or anywhere you need.
It will come in roll. Make sure DO NOT back roll the cork board, it can crack the board. Just unroll it. Put it on the clean floor with cork side facing down. Find something to push down the cork and let it rest for few hours before paste. It is OK if it is a little bended when paste, the glue can pull it flat if the wall is even smooth and firm.
Make sure apply to even, smooth and firm surfaces. Clean and dry the surface before apply. Do not apply to wet or dusty walls. It does not work on uneven or heavily textured surfaces. Water or very wet environment can reduce cork board durability and backing stickiness.
Buy now to Put all your important notes pictures or anything else right in front of you.</t>
  </si>
  <si>
    <t xml:space="preserve">Good Product: Our air vent filters are made of tear-resistant and durablepolyester. Our filters have customized thick and density. Our filters are thick and strong but fluffy and light.  They will not reduce airflow. </t>
  </si>
  <si>
    <t>Fresh and Clean Air: Air vent filters can effectively filt out dust, dirt, pollen and smoke from the vents. Gives you fresh and clean air to breathe. If you are allergy to dust or pollen, this filter will give you clean air and good for your health. Air is essential to health, dust and pollen can carry disease and cause allergy. Using vent filters gives you and your family better air and better health.</t>
  </si>
  <si>
    <t>Package and Dimension: you will receive 20 pieces vent filters with the size of 4 x 12 inch. The size suitable or bigger for most standard size vents, and you can cut the filters freely and easily into the size you need.</t>
  </si>
  <si>
    <t>Good Environment: Air vent filters can absorb and block most dust and dirt. Less dust and dirt brings clean floor, sofa and table and better environment for your living and work. Clean air can also lighten the burden of cleaning. Clean air is also for your household electrical appliances.</t>
  </si>
  <si>
    <t>Multi-purpose: They are designated for your air vent filter at home or office, but they can be applied for various kinds of use. For air filter, water filter, buffer, blocking, DIY, apply with your creativity.</t>
  </si>
  <si>
    <t>Features:
Fresh and Clean Air: Air vent filters can effectively filt out dust, dirt, pollen and smoke from the vents. Gives you fresh and clean air to breathe. If you are allergy to dust or pollen, this filter will give you clean air and good for your health.
Good Environment:
Air vent filters can absorb and block most dust and dirt. Less dust and dirt brings clean floor, sofa and table and better environment for your living and work.
Replace Regulary:
According to the air quality of the city you live in, replace these vent register filters regularly, usually every 30 - 90 days or less. Replacing the filter regulary can get a good air flow and prevent secondary pollution.
Specification:
Color: white
Material: polyester
Size: 4 x 12 inch
Quantity: 20 pcs as a pack
Note:
Manual measurement, please allow slight size differences.</t>
  </si>
  <si>
    <t>Package and Dimension: you will receive 40 pieces vent filters with the size of 4 x 12 inch. The size suitable or bigger for most standard size vents, and you can cut the filters freely and easily into the size you need.</t>
  </si>
  <si>
    <t>Features:
Fresh and Clean Air: Air vent filters can effectively filt out dust, dirt, pollen and smoke from the vents. Gives you fresh and clean air to breathe. If you are allergy to dust or pollen, this filter will give you clean air and good for your health.
Good Environment:
Air vent filters can absorb and block most dust and dirt. Less dust and dirt brings clean floor, sofa and table and better environment for your living and work.
Replace Regulary:
According to the air quality of the city you live in, replace these vent register filters regularly, usually every 30 - 90 days or less. Replacing the filter regulary can get a good air flow and prevent secondary pollution.
Specification:
Color: white
Material: polyester
Size: 4 x 12 inch
Quantity: 40 pcs as a pack
Note:
Manual measurement, please allow slight size differences.</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</si>
</sst>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25">
    <font>
      <sz val="11"/>
      <color theme="1"/>
      <name val="等线"/>
      <charset val="134"/>
      <scheme val="minor"/>
    </font>
    <font>
      <sz val="11"/>
      <color rgb="FF0F1111"/>
      <name val="Arial"/>
      <charset val="134"/>
    </font>
    <font>
      <b/>
      <sz val="16"/>
      <color theme="1"/>
      <name val="仿宋"/>
      <charset val="134"/>
    </font>
    <font>
      <b/>
      <sz val="12"/>
      <color theme="1"/>
      <name val="等线"/>
      <charset val="134"/>
      <scheme val="minor"/>
    </font>
    <font>
      <b/>
      <sz val="11"/>
      <color theme="1"/>
      <name val="等线"/>
      <charset val="134"/>
      <scheme val="minor"/>
    </font>
    <font>
      <u/>
      <sz val="11"/>
      <color rgb="FF800080"/>
      <name val="等线"/>
      <charset val="134"/>
      <scheme val="minor"/>
    </font>
    <font>
      <u/>
      <sz val="11"/>
      <color theme="10"/>
      <name val="等线"/>
      <charset val="134"/>
      <scheme val="minor"/>
    </font>
    <font>
      <sz val="11"/>
      <color theme="1"/>
      <name val="等线"/>
      <charset val="0"/>
      <scheme val="minor"/>
    </font>
    <font>
      <sz val="11"/>
      <color rgb="FF3F3F76"/>
      <name val="等线"/>
      <charset val="0"/>
      <scheme val="minor"/>
    </font>
    <font>
      <sz val="11"/>
      <color theme="0"/>
      <name val="等线"/>
      <charset val="0"/>
      <scheme val="minor"/>
    </font>
    <font>
      <sz val="11"/>
      <color rgb="FFFA7D00"/>
      <name val="等线"/>
      <charset val="0"/>
      <scheme val="minor"/>
    </font>
    <font>
      <b/>
      <sz val="18"/>
      <color theme="3"/>
      <name val="等线"/>
      <charset val="134"/>
      <scheme val="minor"/>
    </font>
    <font>
      <sz val="11"/>
      <color rgb="FF9C0006"/>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1"/>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9C6500"/>
      <name val="等线"/>
      <charset val="0"/>
      <scheme val="minor"/>
    </font>
    <font>
      <sz val="11"/>
      <color rgb="FF006100"/>
      <name val="等线"/>
      <charset val="0"/>
      <scheme val="minor"/>
    </font>
  </fonts>
  <fills count="34">
    <fill>
      <patternFill patternType="none"/>
    </fill>
    <fill>
      <patternFill patternType="gray125"/>
    </fill>
    <fill>
      <patternFill patternType="solid">
        <fgColor rgb="FFFFFF00"/>
        <bgColor indexed="64"/>
      </patternFill>
    </fill>
    <fill>
      <patternFill patternType="solid">
        <fgColor theme="4" tint="0.599993896298105"/>
        <bgColor indexed="64"/>
      </patternFill>
    </fill>
    <fill>
      <patternFill patternType="solid">
        <fgColor rgb="FFFFCC99"/>
        <bgColor indexed="64"/>
      </patternFill>
    </fill>
    <fill>
      <patternFill patternType="solid">
        <fgColor theme="8"/>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7"/>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F2F2F2"/>
        <bgColor indexed="64"/>
      </patternFill>
    </fill>
    <fill>
      <patternFill patternType="solid">
        <fgColor theme="4"/>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FFEB9C"/>
        <bgColor indexed="64"/>
      </patternFill>
    </fill>
    <fill>
      <patternFill patternType="solid">
        <fgColor rgb="FFC6EFCE"/>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bgColor indexed="64"/>
      </patternFill>
    </fill>
    <fill>
      <patternFill patternType="solid">
        <fgColor theme="7" tint="0.599993896298105"/>
        <bgColor indexed="64"/>
      </patternFill>
    </fill>
    <fill>
      <patternFill patternType="solid">
        <fgColor theme="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xf numFmtId="42" fontId="0" fillId="0" borderId="0" applyFont="0" applyFill="0" applyBorder="0" applyAlignment="0" applyProtection="0">
      <alignment vertical="center"/>
    </xf>
    <xf numFmtId="0" fontId="7" fillId="7" borderId="0" applyNumberFormat="0" applyBorder="0" applyAlignment="0" applyProtection="0">
      <alignment vertical="center"/>
    </xf>
    <xf numFmtId="0" fontId="8" fillId="4"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11" borderId="0" applyNumberFormat="0" applyBorder="0" applyAlignment="0" applyProtection="0">
      <alignment vertical="center"/>
    </xf>
    <xf numFmtId="0" fontId="12" fillId="8" borderId="0" applyNumberFormat="0" applyBorder="0" applyAlignment="0" applyProtection="0">
      <alignment vertical="center"/>
    </xf>
    <xf numFmtId="43" fontId="0" fillId="0" borderId="0" applyFont="0" applyFill="0" applyBorder="0" applyAlignment="0" applyProtection="0">
      <alignment vertical="center"/>
    </xf>
    <xf numFmtId="0" fontId="9" fillId="13" borderId="0" applyNumberFormat="0" applyBorder="0" applyAlignment="0" applyProtection="0">
      <alignment vertical="center"/>
    </xf>
    <xf numFmtId="0" fontId="6" fillId="0" borderId="0" applyNumberFormat="0" applyFill="0" applyBorder="0" applyAlignment="0" applyProtection="0"/>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15" borderId="4" applyNumberFormat="0" applyFont="0" applyAlignment="0" applyProtection="0">
      <alignment vertical="center"/>
    </xf>
    <xf numFmtId="0" fontId="9" fillId="10"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8" fillId="0" borderId="5" applyNumberFormat="0" applyFill="0" applyAlignment="0" applyProtection="0">
      <alignment vertical="center"/>
    </xf>
    <xf numFmtId="0" fontId="9" fillId="14" borderId="0" applyNumberFormat="0" applyBorder="0" applyAlignment="0" applyProtection="0">
      <alignment vertical="center"/>
    </xf>
    <xf numFmtId="0" fontId="14" fillId="0" borderId="7" applyNumberFormat="0" applyFill="0" applyAlignment="0" applyProtection="0">
      <alignment vertical="center"/>
    </xf>
    <xf numFmtId="0" fontId="9" fillId="12" borderId="0" applyNumberFormat="0" applyBorder="0" applyAlignment="0" applyProtection="0">
      <alignment vertical="center"/>
    </xf>
    <xf numFmtId="0" fontId="20" fillId="18" borderId="8" applyNumberFormat="0" applyAlignment="0" applyProtection="0">
      <alignment vertical="center"/>
    </xf>
    <xf numFmtId="0" fontId="21" fillId="18" borderId="2" applyNumberFormat="0" applyAlignment="0" applyProtection="0">
      <alignment vertical="center"/>
    </xf>
    <xf numFmtId="0" fontId="22" fillId="20" borderId="9" applyNumberFormat="0" applyAlignment="0" applyProtection="0">
      <alignment vertical="center"/>
    </xf>
    <xf numFmtId="0" fontId="7" fillId="21" borderId="0" applyNumberFormat="0" applyBorder="0" applyAlignment="0" applyProtection="0">
      <alignment vertical="center"/>
    </xf>
    <xf numFmtId="0" fontId="9" fillId="22" borderId="0" applyNumberFormat="0" applyBorder="0" applyAlignment="0" applyProtection="0">
      <alignment vertical="center"/>
    </xf>
    <xf numFmtId="0" fontId="10" fillId="0" borderId="3" applyNumberFormat="0" applyFill="0" applyAlignment="0" applyProtection="0">
      <alignment vertical="center"/>
    </xf>
    <xf numFmtId="0" fontId="19" fillId="0" borderId="6" applyNumberFormat="0" applyFill="0" applyAlignment="0" applyProtection="0">
      <alignment vertical="center"/>
    </xf>
    <xf numFmtId="0" fontId="24" fillId="24" borderId="0" applyNumberFormat="0" applyBorder="0" applyAlignment="0" applyProtection="0">
      <alignment vertical="center"/>
    </xf>
    <xf numFmtId="0" fontId="23" fillId="23" borderId="0" applyNumberFormat="0" applyBorder="0" applyAlignment="0" applyProtection="0">
      <alignment vertical="center"/>
    </xf>
    <xf numFmtId="0" fontId="7" fillId="6" borderId="0" applyNumberFormat="0" applyBorder="0" applyAlignment="0" applyProtection="0">
      <alignment vertical="center"/>
    </xf>
    <xf numFmtId="0" fontId="9" fillId="19" borderId="0" applyNumberFormat="0" applyBorder="0" applyAlignment="0" applyProtection="0">
      <alignment vertical="center"/>
    </xf>
    <xf numFmtId="0" fontId="7" fillId="17" borderId="0" applyNumberFormat="0" applyBorder="0" applyAlignment="0" applyProtection="0">
      <alignment vertical="center"/>
    </xf>
    <xf numFmtId="0" fontId="7" fillId="3" borderId="0" applyNumberFormat="0" applyBorder="0" applyAlignment="0" applyProtection="0">
      <alignment vertical="center"/>
    </xf>
    <xf numFmtId="0" fontId="7" fillId="28" borderId="0" applyNumberFormat="0" applyBorder="0" applyAlignment="0" applyProtection="0">
      <alignment vertical="center"/>
    </xf>
    <xf numFmtId="0" fontId="7" fillId="27" borderId="0" applyNumberFormat="0" applyBorder="0" applyAlignment="0" applyProtection="0">
      <alignment vertical="center"/>
    </xf>
    <xf numFmtId="0" fontId="9" fillId="31" borderId="0" applyNumberFormat="0" applyBorder="0" applyAlignment="0" applyProtection="0">
      <alignment vertical="center"/>
    </xf>
    <xf numFmtId="0" fontId="9" fillId="9" borderId="0" applyNumberFormat="0" applyBorder="0" applyAlignment="0" applyProtection="0">
      <alignment vertical="center"/>
    </xf>
    <xf numFmtId="0" fontId="7" fillId="16" borderId="0" applyNumberFormat="0" applyBorder="0" applyAlignment="0" applyProtection="0">
      <alignment vertical="center"/>
    </xf>
    <xf numFmtId="0" fontId="7" fillId="32" borderId="0" applyNumberFormat="0" applyBorder="0" applyAlignment="0" applyProtection="0">
      <alignment vertical="center"/>
    </xf>
    <xf numFmtId="0" fontId="9" fillId="5" borderId="0" applyNumberFormat="0" applyBorder="0" applyAlignment="0" applyProtection="0">
      <alignment vertical="center"/>
    </xf>
    <xf numFmtId="0" fontId="7" fillId="26" borderId="0" applyNumberFormat="0" applyBorder="0" applyAlignment="0" applyProtection="0">
      <alignment vertical="center"/>
    </xf>
    <xf numFmtId="0" fontId="9" fillId="30" borderId="0" applyNumberFormat="0" applyBorder="0" applyAlignment="0" applyProtection="0">
      <alignment vertical="center"/>
    </xf>
    <xf numFmtId="0" fontId="9" fillId="33" borderId="0" applyNumberFormat="0" applyBorder="0" applyAlignment="0" applyProtection="0">
      <alignment vertical="center"/>
    </xf>
    <xf numFmtId="0" fontId="7" fillId="25" borderId="0" applyNumberFormat="0" applyBorder="0" applyAlignment="0" applyProtection="0">
      <alignment vertical="center"/>
    </xf>
    <xf numFmtId="0" fontId="9" fillId="29" borderId="0" applyNumberFormat="0" applyBorder="0" applyAlignment="0" applyProtection="0">
      <alignment vertical="center"/>
    </xf>
  </cellStyleXfs>
  <cellXfs count="17">
    <xf numFmtId="0" fontId="0" fillId="0" borderId="0" xfId="0"/>
    <xf numFmtId="0" fontId="1" fillId="0" borderId="0" xfId="0" applyFont="1" applyAlignment="1">
      <alignment horizontal="left" vertical="center" wrapText="1" indent="1"/>
    </xf>
    <xf numFmtId="0" fontId="0" fillId="0" borderId="0" xfId="0" applyAlignment="1">
      <alignment horizontal="left" vertical="top" wrapText="1"/>
    </xf>
    <xf numFmtId="0" fontId="0" fillId="0" borderId="0" xfId="0" applyAlignment="1">
      <alignment horizontal="center" vertical="center"/>
    </xf>
    <xf numFmtId="0" fontId="0" fillId="0" borderId="0" xfId="0" applyAlignment="1">
      <alignment horizontal="center" vertical="center" wrapText="1"/>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0" fillId="0" borderId="1" xfId="0" applyFont="1" applyBorder="1" applyAlignment="1">
      <alignment horizontal="center" vertical="center"/>
    </xf>
    <xf numFmtId="0" fontId="4" fillId="2" borderId="1" xfId="0" applyFont="1" applyFill="1" applyBorder="1" applyAlignment="1">
      <alignment horizontal="center" vertical="center"/>
    </xf>
    <xf numFmtId="10" fontId="0" fillId="0" borderId="1" xfId="0" applyNumberFormat="1" applyBorder="1" applyAlignment="1">
      <alignment horizontal="center" vertical="center"/>
    </xf>
    <xf numFmtId="0" fontId="0" fillId="0" borderId="1" xfId="0" applyFill="1" applyBorder="1" applyAlignment="1">
      <alignment horizontal="center" vertical="center" wrapText="1"/>
    </xf>
    <xf numFmtId="0" fontId="5" fillId="0" borderId="1" xfId="10" applyFont="1" applyBorder="1" applyAlignment="1">
      <alignment horizontal="center" vertical="center" wrapText="1"/>
    </xf>
    <xf numFmtId="0" fontId="6" fillId="0" borderId="1" xfId="10"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219075</xdr:colOff>
      <xdr:row>1</xdr:row>
      <xdr:rowOff>57150</xdr:rowOff>
    </xdr:from>
    <xdr:to>
      <xdr:col>0</xdr:col>
      <xdr:colOff>1410335</xdr:colOff>
      <xdr:row>1</xdr:row>
      <xdr:rowOff>1248410</xdr:rowOff>
    </xdr:to>
    <xdr:pic>
      <xdr:nvPicPr>
        <xdr:cNvPr id="2" name="图片 1" descr="1-1"/>
        <xdr:cNvPicPr>
          <a:picLocks noChangeAspect="1"/>
        </xdr:cNvPicPr>
      </xdr:nvPicPr>
      <xdr:blipFill>
        <a:blip r:embed="rId1"/>
        <a:stretch>
          <a:fillRect/>
        </a:stretch>
      </xdr:blipFill>
      <xdr:spPr>
        <a:xfrm>
          <a:off x="219075" y="657225"/>
          <a:ext cx="1191260" cy="1191260"/>
        </a:xfrm>
        <a:prstGeom prst="rect">
          <a:avLst/>
        </a:prstGeom>
      </xdr:spPr>
    </xdr:pic>
    <xdr:clientData/>
  </xdr:twoCellAnchor>
  <xdr:twoCellAnchor editAs="oneCell">
    <xdr:from>
      <xdr:col>0</xdr:col>
      <xdr:colOff>257175</xdr:colOff>
      <xdr:row>2</xdr:row>
      <xdr:rowOff>38100</xdr:rowOff>
    </xdr:from>
    <xdr:to>
      <xdr:col>0</xdr:col>
      <xdr:colOff>1439545</xdr:colOff>
      <xdr:row>2</xdr:row>
      <xdr:rowOff>1220470</xdr:rowOff>
    </xdr:to>
    <xdr:pic>
      <xdr:nvPicPr>
        <xdr:cNvPr id="3" name="图片 2" descr="正方形"/>
        <xdr:cNvPicPr>
          <a:picLocks noChangeAspect="1"/>
        </xdr:cNvPicPr>
      </xdr:nvPicPr>
      <xdr:blipFill>
        <a:blip r:embed="rId2"/>
        <a:stretch>
          <a:fillRect/>
        </a:stretch>
      </xdr:blipFill>
      <xdr:spPr>
        <a:xfrm>
          <a:off x="257175" y="1914525"/>
          <a:ext cx="1182370" cy="1182370"/>
        </a:xfrm>
        <a:prstGeom prst="rect">
          <a:avLst/>
        </a:prstGeom>
      </xdr:spPr>
    </xdr:pic>
    <xdr:clientData/>
  </xdr:twoCellAnchor>
  <xdr:twoCellAnchor editAs="oneCell">
    <xdr:from>
      <xdr:col>0</xdr:col>
      <xdr:colOff>323850</xdr:colOff>
      <xdr:row>3</xdr:row>
      <xdr:rowOff>28575</xdr:rowOff>
    </xdr:from>
    <xdr:to>
      <xdr:col>0</xdr:col>
      <xdr:colOff>1475740</xdr:colOff>
      <xdr:row>3</xdr:row>
      <xdr:rowOff>1180465</xdr:rowOff>
    </xdr:to>
    <xdr:pic>
      <xdr:nvPicPr>
        <xdr:cNvPr id="4" name="图片 3" descr="长方形"/>
        <xdr:cNvPicPr>
          <a:picLocks noChangeAspect="1"/>
        </xdr:cNvPicPr>
      </xdr:nvPicPr>
      <xdr:blipFill>
        <a:blip r:embed="rId3"/>
        <a:stretch>
          <a:fillRect/>
        </a:stretch>
      </xdr:blipFill>
      <xdr:spPr>
        <a:xfrm>
          <a:off x="323850" y="3181350"/>
          <a:ext cx="1151890" cy="1151890"/>
        </a:xfrm>
        <a:prstGeom prst="rect">
          <a:avLst/>
        </a:prstGeom>
      </xdr:spPr>
    </xdr:pic>
    <xdr:clientData/>
  </xdr:twoCellAnchor>
  <xdr:twoCellAnchor editAs="oneCell">
    <xdr:from>
      <xdr:col>0</xdr:col>
      <xdr:colOff>285750</xdr:colOff>
      <xdr:row>4</xdr:row>
      <xdr:rowOff>47625</xdr:rowOff>
    </xdr:from>
    <xdr:to>
      <xdr:col>0</xdr:col>
      <xdr:colOff>1468120</xdr:colOff>
      <xdr:row>4</xdr:row>
      <xdr:rowOff>1229995</xdr:rowOff>
    </xdr:to>
    <xdr:pic>
      <xdr:nvPicPr>
        <xdr:cNvPr id="5" name="图片 4" descr="J1"/>
        <xdr:cNvPicPr>
          <a:picLocks noChangeAspect="1"/>
        </xdr:cNvPicPr>
      </xdr:nvPicPr>
      <xdr:blipFill>
        <a:blip r:embed="rId4"/>
        <a:stretch>
          <a:fillRect/>
        </a:stretch>
      </xdr:blipFill>
      <xdr:spPr>
        <a:xfrm>
          <a:off x="285750" y="4476750"/>
          <a:ext cx="1182370" cy="1182370"/>
        </a:xfrm>
        <a:prstGeom prst="rect">
          <a:avLst/>
        </a:prstGeom>
      </xdr:spPr>
    </xdr:pic>
    <xdr:clientData/>
  </xdr:twoCellAnchor>
  <xdr:twoCellAnchor editAs="oneCell">
    <xdr:from>
      <xdr:col>0</xdr:col>
      <xdr:colOff>285750</xdr:colOff>
      <xdr:row>5</xdr:row>
      <xdr:rowOff>57150</xdr:rowOff>
    </xdr:from>
    <xdr:to>
      <xdr:col>0</xdr:col>
      <xdr:colOff>1457960</xdr:colOff>
      <xdr:row>5</xdr:row>
      <xdr:rowOff>1229360</xdr:rowOff>
    </xdr:to>
    <xdr:pic>
      <xdr:nvPicPr>
        <xdr:cNvPr id="6" name="图片 5" descr="J1-2"/>
        <xdr:cNvPicPr>
          <a:picLocks noChangeAspect="1"/>
        </xdr:cNvPicPr>
      </xdr:nvPicPr>
      <xdr:blipFill>
        <a:blip r:embed="rId5"/>
        <a:stretch>
          <a:fillRect/>
        </a:stretch>
      </xdr:blipFill>
      <xdr:spPr>
        <a:xfrm>
          <a:off x="285750" y="5762625"/>
          <a:ext cx="1172210" cy="1172210"/>
        </a:xfrm>
        <a:prstGeom prst="rect">
          <a:avLst/>
        </a:prstGeom>
      </xdr:spPr>
    </xdr:pic>
    <xdr:clientData/>
  </xdr:twoCellAnchor>
  <xdr:twoCellAnchor editAs="oneCell">
    <xdr:from>
      <xdr:col>0</xdr:col>
      <xdr:colOff>285750</xdr:colOff>
      <xdr:row>6</xdr:row>
      <xdr:rowOff>47625</xdr:rowOff>
    </xdr:from>
    <xdr:to>
      <xdr:col>0</xdr:col>
      <xdr:colOff>1477645</xdr:colOff>
      <xdr:row>6</xdr:row>
      <xdr:rowOff>1239520</xdr:rowOff>
    </xdr:to>
    <xdr:pic>
      <xdr:nvPicPr>
        <xdr:cNvPr id="7" name="图片 6" descr="1-2"/>
        <xdr:cNvPicPr>
          <a:picLocks noChangeAspect="1"/>
        </xdr:cNvPicPr>
      </xdr:nvPicPr>
      <xdr:blipFill>
        <a:blip r:embed="rId6"/>
        <a:stretch>
          <a:fillRect/>
        </a:stretch>
      </xdr:blipFill>
      <xdr:spPr>
        <a:xfrm>
          <a:off x="285750" y="7029450"/>
          <a:ext cx="1191895" cy="1191895"/>
        </a:xfrm>
        <a:prstGeom prst="rect">
          <a:avLst/>
        </a:prstGeom>
      </xdr:spPr>
    </xdr:pic>
    <xdr:clientData/>
  </xdr:twoCellAnchor>
  <xdr:twoCellAnchor editAs="oneCell">
    <xdr:from>
      <xdr:col>0</xdr:col>
      <xdr:colOff>285750</xdr:colOff>
      <xdr:row>7</xdr:row>
      <xdr:rowOff>57150</xdr:rowOff>
    </xdr:from>
    <xdr:to>
      <xdr:col>0</xdr:col>
      <xdr:colOff>1449705</xdr:colOff>
      <xdr:row>7</xdr:row>
      <xdr:rowOff>1221105</xdr:rowOff>
    </xdr:to>
    <xdr:pic>
      <xdr:nvPicPr>
        <xdr:cNvPr id="8" name="图片 7" descr="1-4"/>
        <xdr:cNvPicPr>
          <a:picLocks noChangeAspect="1"/>
        </xdr:cNvPicPr>
      </xdr:nvPicPr>
      <xdr:blipFill>
        <a:blip r:embed="rId7"/>
        <a:stretch>
          <a:fillRect/>
        </a:stretch>
      </xdr:blipFill>
      <xdr:spPr>
        <a:xfrm>
          <a:off x="285750" y="8315325"/>
          <a:ext cx="1163955" cy="1163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https://www.amazon.com/Filters-Register-Filter-Heater-Trapping/dp/B08VRTN9BL/ref=sr_1_17?dchild=1&amp;m=A2QFQ950PI51M5&amp;marketplaceID=ATVPDKIKX0DER&amp;qid=1613965995&amp;s=merchant-items&amp;sr=1-17&amp;th=1" TargetMode="External"/><Relationship Id="rId4" Type="http://schemas.openxmlformats.org/officeDocument/2006/relationships/hyperlink" Target="https://www.amazon.com/dp/B08P5HR4WJ/ref=sspa_dk_detail_2?psc=1&amp;smid=A2FH85Q4XLX9O4&amp;spLa=ZW5jcnlwdGVkUXVhbGlmaWVyPUEzODhBSFQwTExSRDRUJmVuY3J5cHRlZElkPUEwNDAyNzUxM0FMUU1YMVkzTVNIMiZlbmNyeXB0ZWRBZElkPUEwMTk4NTM5MkJESlQ3M1U0VDlOQyZ3aWRnZXROYW1lPXNwX2RldGFpbDImYWN0aW9uPWNsaWNrUmVkaXJlY3QmZG9Ob3RMb2dDbGljaz10cnVl" TargetMode="External"/><Relationship Id="rId3" Type="http://schemas.openxmlformats.org/officeDocument/2006/relationships/hyperlink" Target="https://www.amazon.com/Chamois-Cloth-Car-Natural-Cleaning/dp/B083XCLGQL/ref=sr_1_12?dchild=1&amp;keywords=chamois+towel&amp;qid=1613986229&amp;sr=8-12" TargetMode="External"/><Relationship Id="rId2" Type="http://schemas.openxmlformats.org/officeDocument/2006/relationships/hyperlink" Target="https://www.amazon.com/SUNGIFT-Cork-Board-x12-Self-Adhesive/dp/B08CX72SMM/ref=sr_1_1?dchild=1&amp;m=A2FH85Q4XLX9O4&amp;marketplaceID=ATVPDKIKX0DER&amp;qid=1615790913&amp;s=merchant-items&amp;sr=1-1&amp;th=1" TargetMode="External"/><Relationship Id="rId1" Type="http://schemas.openxmlformats.org/officeDocument/2006/relationships/hyperlink" Target="https://www.amazon.com/SUNGIFT-Cork-Board-Roll-Thick/dp/B08T5W5MJK/ref=sr_1_10?dchild=1&amp;m=A2FH85Q4XLX9O4&amp;marketplaceID=ATVPDKIKX0DER&amp;qid=1615790913&amp;s=merchant-items&amp;sr=1-10"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8"/>
  <sheetViews>
    <sheetView zoomScale="85" zoomScaleNormal="85" workbookViewId="0">
      <selection activeCell="H18" sqref="H18"/>
    </sheetView>
  </sheetViews>
  <sheetFormatPr defaultColWidth="9" defaultRowHeight="14.25" outlineLevelRow="7" outlineLevelCol="6"/>
  <cols>
    <col min="1" max="1" width="18.5" style="3" customWidth="1"/>
    <col min="2" max="2" width="46" style="4" customWidth="1"/>
    <col min="3" max="3" width="9" style="3"/>
    <col min="4" max="4" width="36.175" style="4" customWidth="1"/>
    <col min="5" max="5" width="33.875" style="3" customWidth="1"/>
    <col min="6" max="6" width="9" style="3" customWidth="1"/>
    <col min="7" max="7" width="54.375" style="4" customWidth="1"/>
    <col min="8" max="8" width="58.5" style="3" customWidth="1"/>
    <col min="9" max="19" width="9" style="3" customWidth="1"/>
    <col min="20" max="16384" width="9" style="3"/>
  </cols>
  <sheetData>
    <row r="1" ht="20.25" spans="1:7">
      <c r="A1" s="5" t="s">
        <v>0</v>
      </c>
      <c r="B1" s="6" t="s">
        <v>1</v>
      </c>
      <c r="C1" s="5" t="s">
        <v>2</v>
      </c>
      <c r="D1" s="6" t="s">
        <v>3</v>
      </c>
      <c r="E1" s="5" t="s">
        <v>4</v>
      </c>
      <c r="F1" s="5" t="s">
        <v>5</v>
      </c>
      <c r="G1" s="6" t="s">
        <v>6</v>
      </c>
    </row>
    <row r="2" ht="78" customHeight="1" spans="1:7">
      <c r="A2" s="7" t="s">
        <v>7</v>
      </c>
      <c r="B2" s="14" t="s">
        <v>8</v>
      </c>
      <c r="C2" s="7" t="s">
        <v>9</v>
      </c>
      <c r="D2" s="8" t="s">
        <v>10</v>
      </c>
      <c r="E2" s="7" t="s">
        <v>11</v>
      </c>
      <c r="F2" s="7">
        <v>100</v>
      </c>
      <c r="G2" s="15" t="s">
        <v>12</v>
      </c>
    </row>
    <row r="3" ht="60.75" customHeight="1" spans="1:7">
      <c r="A3" s="7" t="s">
        <v>13</v>
      </c>
      <c r="B3" s="8" t="s">
        <v>14</v>
      </c>
      <c r="C3" s="7" t="s">
        <v>9</v>
      </c>
      <c r="D3" s="8" t="s">
        <v>15</v>
      </c>
      <c r="E3" s="7" t="s">
        <v>16</v>
      </c>
      <c r="F3" s="7">
        <v>150</v>
      </c>
      <c r="G3" s="15" t="s">
        <v>17</v>
      </c>
    </row>
    <row r="4" ht="60" customHeight="1" spans="1:7">
      <c r="A4" s="7" t="s">
        <v>18</v>
      </c>
      <c r="B4" s="8" t="s">
        <v>19</v>
      </c>
      <c r="C4" s="7" t="s">
        <v>9</v>
      </c>
      <c r="D4" s="8" t="s">
        <v>15</v>
      </c>
      <c r="E4" s="7" t="s">
        <v>20</v>
      </c>
      <c r="F4" s="7">
        <v>150</v>
      </c>
      <c r="G4" s="16" t="s">
        <v>21</v>
      </c>
    </row>
    <row r="5" ht="57.75" customHeight="1" spans="1:7">
      <c r="A5" s="7" t="s">
        <v>22</v>
      </c>
      <c r="B5" s="8" t="s">
        <v>23</v>
      </c>
      <c r="C5" s="7" t="s">
        <v>9</v>
      </c>
      <c r="D5" s="8" t="s">
        <v>24</v>
      </c>
      <c r="E5" s="7" t="s">
        <v>25</v>
      </c>
      <c r="F5" s="7">
        <v>150</v>
      </c>
      <c r="G5" s="15" t="s">
        <v>26</v>
      </c>
    </row>
    <row r="6" ht="57.75" customHeight="1" spans="1:7">
      <c r="A6" s="7" t="s">
        <v>27</v>
      </c>
      <c r="B6" s="8" t="s">
        <v>28</v>
      </c>
      <c r="C6" s="7" t="s">
        <v>9</v>
      </c>
      <c r="D6" s="8" t="s">
        <v>24</v>
      </c>
      <c r="E6" s="7" t="s">
        <v>29</v>
      </c>
      <c r="F6" s="7">
        <v>150</v>
      </c>
      <c r="G6" s="16" t="s">
        <v>26</v>
      </c>
    </row>
    <row r="7" ht="70.5" customHeight="1" spans="1:7">
      <c r="A7" s="7" t="s">
        <v>30</v>
      </c>
      <c r="B7" s="8" t="s">
        <v>31</v>
      </c>
      <c r="C7" s="7" t="s">
        <v>9</v>
      </c>
      <c r="D7" s="8" t="s">
        <v>32</v>
      </c>
      <c r="E7" s="7" t="s">
        <v>33</v>
      </c>
      <c r="F7" s="7">
        <v>1000</v>
      </c>
      <c r="G7" s="15" t="s">
        <v>34</v>
      </c>
    </row>
    <row r="8" ht="70.5" customHeight="1" spans="1:7">
      <c r="A8" s="7" t="s">
        <v>35</v>
      </c>
      <c r="B8" s="8" t="s">
        <v>36</v>
      </c>
      <c r="C8" s="7" t="s">
        <v>9</v>
      </c>
      <c r="D8" s="8" t="s">
        <v>32</v>
      </c>
      <c r="E8" s="7" t="s">
        <v>37</v>
      </c>
      <c r="F8" s="7">
        <v>250</v>
      </c>
      <c r="G8" s="8" t="s">
        <v>38</v>
      </c>
    </row>
  </sheetData>
  <hyperlinks>
    <hyperlink ref="G5" r:id="rId1" display="https://www.amazon.com/SUNGIFT-Cork-Board-Roll-Thick/dp/B08T5W5MJK/ref=sr_1_10?dchild=1&amp;m=A2FH85Q4XLX9O4&amp;marketplaceID=ATVPDKIKX0DER&amp;qid=1615790913&amp;s=merchant-items&amp;sr=1-10"/>
    <hyperlink ref="G3" r:id="rId2" display="https://www.amazon.com/SUNGIFT-Cork-Board-x12-Self-Adhesive/dp/B08CX72SMM/ref=sr_1_1?dchild=1&amp;m=A2FH85Q4XLX9O4&amp;marketplaceID=ATVPDKIKX0DER&amp;qid=1615790913&amp;s=merchant-items&amp;sr=1-1&amp;th=1"/>
    <hyperlink ref="G2" r:id="rId3" display="https://www.amazon.com/Chamois-Cloth-Car-Natural-Cleaning/dp/B083XCLGQL/ref=sr_1_12?dchild=1&amp;keywords=chamois+towel&amp;qid=1613986229&amp;sr=8-12"/>
    <hyperlink ref="G4" r:id="rId4" display="https://www.amazon.com/dp/B08P5HR4WJ/ref=sspa_dk_detail_2?psc=1&amp;smid=A2FH85Q4XLX9O4&amp;spLa=ZW5jcnlwdGVkUXVhbGlmaWVyPUEzODhBSFQwTExSRDRUJmVuY3J5cHRlZElkPUEwNDAyNzUxM0FMUU1YMVkzTVNIMiZlbmNyeXB0ZWRBZElkPUEwMTk4NTM5MkJESlQ3M1U0VDlOQyZ3aWRnZXROYW1lPXNwX2RldGFpbDImYWN0aW9uPWNsaWNrUmVkaXJlY3QmZG9Ob3RMb2dDbGljaz10cnVl"/>
    <hyperlink ref="G6" r:id="rId1" display="https://www.amazon.com/SUNGIFT-Cork-Board-Roll-Thick/dp/B08T5W5MJK/ref=sr_1_10?dchild=1&amp;m=A2FH85Q4XLX9O4&amp;marketplaceID=ATVPDKIKX0DER&amp;qid=1615790913&amp;s=merchant-items&amp;sr=1-10"/>
    <hyperlink ref="G7" r:id="rId5" display="https://www.amazon.com/Filters-Register-Filter-Heater-Trapping/dp/B08VRTN9BL/ref=sr_1_17?dchild=1&amp;m=A2QFQ950PI51M5&amp;marketplaceID=ATVPDKIKX0DER&amp;qid=1613965995&amp;s=merchant-items&amp;sr=1-17&amp;th=1"/>
  </hyperlink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workbookViewId="0">
      <selection activeCell="A5" sqref="A5"/>
    </sheetView>
  </sheetViews>
  <sheetFormatPr defaultColWidth="9" defaultRowHeight="14.25" outlineLevelRow="6"/>
  <cols>
    <col min="1" max="1" width="76" customWidth="1"/>
  </cols>
  <sheetData>
    <row r="1" ht="70.5" customHeight="1" spans="1:1">
      <c r="A1" s="1" t="s">
        <v>94</v>
      </c>
    </row>
    <row r="2" ht="76.5" customHeight="1" spans="1:1">
      <c r="A2" s="1" t="s">
        <v>95</v>
      </c>
    </row>
    <row r="3" ht="57.75" customHeight="1" spans="1:1">
      <c r="A3" s="1" t="s">
        <v>96</v>
      </c>
    </row>
    <row r="4" ht="70.5" customHeight="1" spans="1:1">
      <c r="A4" s="1" t="s">
        <v>97</v>
      </c>
    </row>
    <row r="5" ht="79.5" customHeight="1" spans="1:1">
      <c r="A5" s="1" t="s">
        <v>98</v>
      </c>
    </row>
    <row r="7" ht="406.5" customHeight="1" spans="1:1">
      <c r="A7" s="2" t="s">
        <v>99</v>
      </c>
    </row>
  </sheetData>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workbookViewId="0">
      <selection activeCell="A2" sqref="A2"/>
    </sheetView>
  </sheetViews>
  <sheetFormatPr defaultColWidth="9" defaultRowHeight="14.25" outlineLevelRow="6"/>
  <cols>
    <col min="1" max="1" width="76" customWidth="1"/>
  </cols>
  <sheetData>
    <row r="1" ht="70.5" customHeight="1" spans="1:1">
      <c r="A1" s="1" t="s">
        <v>94</v>
      </c>
    </row>
    <row r="2" ht="76.5" customHeight="1" spans="1:1">
      <c r="A2" s="1" t="s">
        <v>95</v>
      </c>
    </row>
    <row r="3" ht="57.75" customHeight="1" spans="1:1">
      <c r="A3" s="1" t="s">
        <v>100</v>
      </c>
    </row>
    <row r="4" ht="70.5" customHeight="1" spans="1:1">
      <c r="A4" s="1" t="s">
        <v>97</v>
      </c>
    </row>
    <row r="5" ht="79.5" customHeight="1" spans="1:1">
      <c r="A5" s="1" t="s">
        <v>98</v>
      </c>
    </row>
    <row r="7" ht="406.5" customHeight="1" spans="1:1">
      <c r="A7" s="2" t="s">
        <v>101</v>
      </c>
    </row>
  </sheetData>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
  <sheetViews>
    <sheetView tabSelected="1" zoomScale="85" zoomScaleNormal="85" workbookViewId="0">
      <selection activeCell="C3" sqref="C3"/>
    </sheetView>
  </sheetViews>
  <sheetFormatPr defaultColWidth="9" defaultRowHeight="14.25" outlineLevelRow="7"/>
  <cols>
    <col min="1" max="1" width="24" customWidth="1"/>
    <col min="2" max="2" width="26.375" customWidth="1"/>
    <col min="3" max="3" width="9" customWidth="1"/>
    <col min="4" max="4" width="9.875" customWidth="1"/>
    <col min="5" max="5" width="15.625" customWidth="1"/>
    <col min="6" max="6" width="11.375" customWidth="1"/>
    <col min="7" max="7" width="11.75" customWidth="1"/>
    <col min="8" max="9" width="10" customWidth="1"/>
    <col min="10" max="10" width="14.25" customWidth="1"/>
    <col min="11" max="11" width="10.875" customWidth="1"/>
    <col min="12" max="12" width="13.25" customWidth="1"/>
  </cols>
  <sheetData>
    <row r="1" ht="47.25" spans="1:13">
      <c r="A1" s="9" t="s">
        <v>39</v>
      </c>
      <c r="B1" s="9" t="s">
        <v>40</v>
      </c>
      <c r="C1" s="10" t="s">
        <v>41</v>
      </c>
      <c r="D1" s="10" t="s">
        <v>42</v>
      </c>
      <c r="E1" s="9" t="s">
        <v>43</v>
      </c>
      <c r="F1" s="9" t="s">
        <v>44</v>
      </c>
      <c r="G1" s="9" t="s">
        <v>45</v>
      </c>
      <c r="H1" s="9" t="s">
        <v>46</v>
      </c>
      <c r="I1" s="9" t="s">
        <v>47</v>
      </c>
      <c r="J1" s="9" t="s">
        <v>48</v>
      </c>
      <c r="K1" s="10" t="s">
        <v>49</v>
      </c>
      <c r="L1" s="12" t="s">
        <v>50</v>
      </c>
      <c r="M1" s="12" t="s">
        <v>51</v>
      </c>
    </row>
    <row r="2" ht="100.5" customHeight="1" spans="1:13">
      <c r="A2" s="7"/>
      <c r="B2" s="7" t="s">
        <v>11</v>
      </c>
      <c r="C2" s="7">
        <v>14.99</v>
      </c>
      <c r="D2" s="7">
        <f>10*2+1+5</f>
        <v>26</v>
      </c>
      <c r="E2" s="11" t="s">
        <v>52</v>
      </c>
      <c r="F2" s="7">
        <v>1</v>
      </c>
      <c r="G2" s="7">
        <v>0.15</v>
      </c>
      <c r="H2" s="7">
        <v>6.5</v>
      </c>
      <c r="I2" s="7">
        <v>3.64</v>
      </c>
      <c r="J2" s="7">
        <f t="shared" ref="J2:J8" si="0">I2+C2*G2</f>
        <v>5.8885</v>
      </c>
      <c r="K2" s="7">
        <f t="shared" ref="K2:K8" si="1">C2-J2</f>
        <v>9.1015</v>
      </c>
      <c r="L2" s="7">
        <f>K2*6.4-D2</f>
        <v>32.2496</v>
      </c>
      <c r="M2" s="13">
        <f>L2/(C2*6.8)</f>
        <v>0.31638347133383</v>
      </c>
    </row>
    <row r="3" ht="100.5" customHeight="1" spans="1:13">
      <c r="A3" s="7"/>
      <c r="B3" s="7" t="s">
        <v>16</v>
      </c>
      <c r="C3" s="7">
        <f>24.99*0.9</f>
        <v>22.491</v>
      </c>
      <c r="D3" s="7">
        <f>47.5+13</f>
        <v>60.5</v>
      </c>
      <c r="E3" s="11" t="s">
        <v>52</v>
      </c>
      <c r="F3" s="7">
        <v>1</v>
      </c>
      <c r="G3" s="7">
        <v>0.15</v>
      </c>
      <c r="H3" s="7">
        <v>6.5</v>
      </c>
      <c r="I3" s="7">
        <v>6.28</v>
      </c>
      <c r="J3" s="7">
        <f t="shared" si="0"/>
        <v>9.65365</v>
      </c>
      <c r="K3" s="7">
        <f t="shared" si="1"/>
        <v>12.83735</v>
      </c>
      <c r="L3" s="7">
        <f t="shared" ref="L3:L8" si="2">K3*H3-D3</f>
        <v>22.942775</v>
      </c>
      <c r="M3" s="13">
        <f t="shared" ref="M3:M8" si="3">L3/(C3*H3)</f>
        <v>0.156936449793593</v>
      </c>
    </row>
    <row r="4" ht="100.5" customHeight="1" spans="1:13">
      <c r="A4" s="7"/>
      <c r="B4" s="7" t="s">
        <v>20</v>
      </c>
      <c r="C4" s="7">
        <v>17.99</v>
      </c>
      <c r="D4" s="7">
        <f>63.5+13</f>
        <v>76.5</v>
      </c>
      <c r="E4" s="11" t="s">
        <v>52</v>
      </c>
      <c r="F4" s="7">
        <v>1</v>
      </c>
      <c r="G4" s="7">
        <v>0.15</v>
      </c>
      <c r="H4" s="7">
        <v>6.5</v>
      </c>
      <c r="I4" s="7">
        <v>5.98</v>
      </c>
      <c r="J4" s="7">
        <f t="shared" si="0"/>
        <v>8.6785</v>
      </c>
      <c r="K4" s="7">
        <f t="shared" si="1"/>
        <v>9.3115</v>
      </c>
      <c r="L4" s="7">
        <f t="shared" si="2"/>
        <v>-15.97525</v>
      </c>
      <c r="M4" s="13">
        <f t="shared" si="3"/>
        <v>-0.136616496344123</v>
      </c>
    </row>
    <row r="5" ht="100.5" customHeight="1" spans="1:13">
      <c r="A5" s="7"/>
      <c r="B5" s="7" t="s">
        <v>25</v>
      </c>
      <c r="C5" s="7">
        <f>29.99*0.9</f>
        <v>26.991</v>
      </c>
      <c r="D5" s="7">
        <f>40.5+10</f>
        <v>50.5</v>
      </c>
      <c r="E5" s="11" t="s">
        <v>52</v>
      </c>
      <c r="F5" s="7">
        <v>1</v>
      </c>
      <c r="G5" s="7">
        <v>0.15</v>
      </c>
      <c r="H5" s="7">
        <v>6.5</v>
      </c>
      <c r="I5" s="7">
        <v>5.98</v>
      </c>
      <c r="J5" s="7">
        <f t="shared" si="0"/>
        <v>10.02865</v>
      </c>
      <c r="K5" s="7">
        <f t="shared" si="1"/>
        <v>16.96235</v>
      </c>
      <c r="L5" s="7">
        <f t="shared" si="2"/>
        <v>59.755275</v>
      </c>
      <c r="M5" s="13">
        <f t="shared" si="3"/>
        <v>0.340599430579424</v>
      </c>
    </row>
    <row r="6" ht="100.5" customHeight="1" spans="1:13">
      <c r="A6" s="7"/>
      <c r="B6" s="7" t="s">
        <v>29</v>
      </c>
      <c r="C6" s="7">
        <v>32.99</v>
      </c>
      <c r="D6" s="7">
        <f>37+10</f>
        <v>47</v>
      </c>
      <c r="E6" s="11" t="s">
        <v>52</v>
      </c>
      <c r="F6" s="7">
        <v>1</v>
      </c>
      <c r="G6" s="7">
        <v>0.15</v>
      </c>
      <c r="H6" s="7">
        <v>6.5</v>
      </c>
      <c r="I6" s="7">
        <v>5.68</v>
      </c>
      <c r="J6" s="7">
        <f t="shared" si="0"/>
        <v>10.6285</v>
      </c>
      <c r="K6" s="7">
        <f t="shared" si="1"/>
        <v>22.3615</v>
      </c>
      <c r="L6" s="7">
        <f t="shared" si="2"/>
        <v>98.34975</v>
      </c>
      <c r="M6" s="13">
        <f t="shared" si="3"/>
        <v>0.458645976636277</v>
      </c>
    </row>
    <row r="7" ht="100.5" customHeight="1" spans="1:13">
      <c r="A7" s="7"/>
      <c r="B7" s="7" t="s">
        <v>33</v>
      </c>
      <c r="C7" s="7">
        <v>5.99</v>
      </c>
      <c r="D7" s="7">
        <f>0.18*20+4</f>
        <v>7.6</v>
      </c>
      <c r="E7" s="11" t="s">
        <v>52</v>
      </c>
      <c r="F7" s="7">
        <v>2</v>
      </c>
      <c r="G7" s="7">
        <v>0.15</v>
      </c>
      <c r="H7" s="7">
        <v>6.5</v>
      </c>
      <c r="I7" s="7">
        <v>3.47</v>
      </c>
      <c r="J7" s="7">
        <f t="shared" si="0"/>
        <v>4.3685</v>
      </c>
      <c r="K7" s="7">
        <f t="shared" si="1"/>
        <v>1.6215</v>
      </c>
      <c r="L7" s="7">
        <f t="shared" si="2"/>
        <v>2.93975</v>
      </c>
      <c r="M7" s="13">
        <f t="shared" si="3"/>
        <v>0.0755040452035444</v>
      </c>
    </row>
    <row r="8" ht="100.5" customHeight="1" spans="1:13">
      <c r="A8" s="7"/>
      <c r="B8" s="7" t="s">
        <v>37</v>
      </c>
      <c r="C8" s="7">
        <v>8.99</v>
      </c>
      <c r="D8" s="7">
        <f>0.18*40+7</f>
        <v>14.2</v>
      </c>
      <c r="E8" s="11" t="s">
        <v>53</v>
      </c>
      <c r="F8" s="7">
        <v>1</v>
      </c>
      <c r="G8" s="7">
        <v>0.15</v>
      </c>
      <c r="H8" s="7">
        <v>6.5</v>
      </c>
      <c r="I8" s="7">
        <v>3.47</v>
      </c>
      <c r="J8" s="7">
        <f t="shared" si="0"/>
        <v>4.8185</v>
      </c>
      <c r="K8" s="7">
        <f t="shared" si="1"/>
        <v>4.1715</v>
      </c>
      <c r="L8" s="7">
        <f t="shared" si="2"/>
        <v>12.91475</v>
      </c>
      <c r="M8" s="13">
        <f t="shared" si="3"/>
        <v>0.221010524514418</v>
      </c>
    </row>
  </sheetData>
  <conditionalFormatting sqref="L2">
    <cfRule type="cellIs" dxfId="0" priority="1" operator="greaterThan">
      <formula>40</formula>
    </cfRule>
  </conditionalFormatting>
  <conditionalFormatting sqref="L3">
    <cfRule type="cellIs" dxfId="0" priority="4" operator="greaterThan">
      <formula>40</formula>
    </cfRule>
  </conditionalFormatting>
  <conditionalFormatting sqref="L4">
    <cfRule type="cellIs" dxfId="0" priority="3" operator="greaterThan">
      <formula>40</formula>
    </cfRule>
  </conditionalFormatting>
  <conditionalFormatting sqref="L5">
    <cfRule type="cellIs" dxfId="0" priority="2" operator="greaterThan">
      <formula>40</formula>
    </cfRule>
  </conditionalFormatting>
  <conditionalFormatting sqref="L6">
    <cfRule type="cellIs" dxfId="0" priority="9" operator="greaterThan">
      <formula>40</formula>
    </cfRule>
  </conditionalFormatting>
  <conditionalFormatting sqref="L7">
    <cfRule type="cellIs" dxfId="0" priority="8" operator="greaterThan">
      <formula>40</formula>
    </cfRule>
  </conditionalFormatting>
  <conditionalFormatting sqref="L8">
    <cfRule type="cellIs" dxfId="0" priority="7" operator="greaterThan">
      <formula>40</formula>
    </cfRule>
  </conditionalFormatting>
  <dataValidations count="3">
    <dataValidation type="list" allowBlank="1" showInputMessage="1" showErrorMessage="1" sqref="E2:E8">
      <formula1>"小,大,超大"</formula1>
    </dataValidation>
    <dataValidation type="list" allowBlank="1" showInputMessage="1" showErrorMessage="1" sqref="F2:F8">
      <formula1>"1,2,3,4,5,6,7,8,9,10,11,12,13"</formula1>
    </dataValidation>
    <dataValidation type="list" allowBlank="1" showInputMessage="1" showErrorMessage="1" sqref="G2:G8">
      <formula1>"0.15,0.08"</formula1>
    </dataValidation>
  </dataValidation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4"/>
  <sheetViews>
    <sheetView topLeftCell="A3" workbookViewId="0">
      <selection activeCell="C7" sqref="C7"/>
    </sheetView>
  </sheetViews>
  <sheetFormatPr defaultColWidth="9" defaultRowHeight="14.25"/>
  <cols>
    <col min="1" max="1" width="18.875" style="3" customWidth="1"/>
    <col min="2" max="2" width="33.875" style="3" customWidth="1"/>
    <col min="3" max="3" width="16.875" style="3" customWidth="1"/>
    <col min="4" max="4" width="16.125" style="3" customWidth="1"/>
    <col min="5" max="5" width="21.875" style="4" customWidth="1"/>
    <col min="6" max="6" width="16.75" style="3" customWidth="1"/>
    <col min="7" max="7" width="21.625" style="4" customWidth="1"/>
    <col min="8" max="8" width="21" style="3" customWidth="1"/>
    <col min="9" max="9" width="21.625" style="4" customWidth="1"/>
    <col min="10" max="15" width="15.25" style="3" customWidth="1"/>
    <col min="16" max="16384" width="9" style="3"/>
  </cols>
  <sheetData>
    <row r="1" ht="20.25" spans="1:15">
      <c r="A1" s="5" t="s">
        <v>0</v>
      </c>
      <c r="B1" s="5" t="s">
        <v>4</v>
      </c>
      <c r="C1" s="5" t="s">
        <v>54</v>
      </c>
      <c r="D1" s="5" t="s">
        <v>55</v>
      </c>
      <c r="E1" s="6" t="s">
        <v>56</v>
      </c>
      <c r="F1" s="5" t="s">
        <v>57</v>
      </c>
      <c r="G1" s="6" t="s">
        <v>58</v>
      </c>
      <c r="H1" s="5" t="s">
        <v>59</v>
      </c>
      <c r="I1" s="6" t="s">
        <v>60</v>
      </c>
      <c r="J1" s="5" t="s">
        <v>61</v>
      </c>
      <c r="K1" s="5" t="s">
        <v>62</v>
      </c>
      <c r="L1" s="5" t="s">
        <v>63</v>
      </c>
      <c r="M1" s="5" t="s">
        <v>64</v>
      </c>
      <c r="N1" s="5" t="s">
        <v>65</v>
      </c>
      <c r="O1" s="5" t="s">
        <v>66</v>
      </c>
    </row>
    <row r="2" ht="60.75" customHeight="1" spans="1:15">
      <c r="A2" s="7" t="s">
        <v>7</v>
      </c>
      <c r="B2" s="7" t="s">
        <v>11</v>
      </c>
      <c r="C2" s="7" t="s">
        <v>67</v>
      </c>
      <c r="D2" s="7">
        <v>10</v>
      </c>
      <c r="E2" s="8" t="s">
        <v>68</v>
      </c>
      <c r="F2" s="7"/>
      <c r="G2" s="8"/>
      <c r="H2" s="7"/>
      <c r="I2" s="8"/>
      <c r="J2" s="7"/>
      <c r="K2" s="7"/>
      <c r="L2" s="7"/>
      <c r="M2" s="7"/>
      <c r="N2" s="7"/>
      <c r="O2" s="7"/>
    </row>
    <row r="3" ht="60.75" customHeight="1" spans="1:15">
      <c r="A3" s="7" t="s">
        <v>13</v>
      </c>
      <c r="B3" s="7" t="s">
        <v>16</v>
      </c>
      <c r="C3" s="7" t="s">
        <v>69</v>
      </c>
      <c r="D3" s="7">
        <v>47.5</v>
      </c>
      <c r="E3" s="8"/>
      <c r="F3" s="7"/>
      <c r="G3" s="8"/>
      <c r="H3" s="7"/>
      <c r="I3" s="8"/>
      <c r="J3" s="7"/>
      <c r="K3" s="7"/>
      <c r="L3" s="7"/>
      <c r="M3" s="7"/>
      <c r="N3" s="7"/>
      <c r="O3" s="7"/>
    </row>
    <row r="4" ht="60" customHeight="1" spans="1:15">
      <c r="A4" s="7" t="s">
        <v>18</v>
      </c>
      <c r="B4" s="7" t="s">
        <v>20</v>
      </c>
      <c r="C4" s="7" t="s">
        <v>69</v>
      </c>
      <c r="D4" s="7">
        <v>63.5</v>
      </c>
      <c r="E4" s="8"/>
      <c r="F4" s="7"/>
      <c r="G4" s="8"/>
      <c r="H4" s="7"/>
      <c r="I4" s="8"/>
      <c r="J4" s="7"/>
      <c r="K4" s="7"/>
      <c r="L4" s="7"/>
      <c r="M4" s="7"/>
      <c r="N4" s="7"/>
      <c r="O4" s="7"/>
    </row>
    <row r="5" ht="60.75" customHeight="1" spans="1:15">
      <c r="A5" s="7" t="s">
        <v>22</v>
      </c>
      <c r="B5" s="7" t="s">
        <v>25</v>
      </c>
      <c r="C5" s="7" t="s">
        <v>69</v>
      </c>
      <c r="D5" s="7">
        <v>40.5</v>
      </c>
      <c r="E5" s="8"/>
      <c r="F5" s="7"/>
      <c r="G5" s="8"/>
      <c r="H5" s="7"/>
      <c r="I5" s="8"/>
      <c r="J5" s="7"/>
      <c r="K5" s="7"/>
      <c r="L5" s="7"/>
      <c r="M5" s="7"/>
      <c r="N5" s="7"/>
      <c r="O5" s="7"/>
    </row>
    <row r="6" ht="60.75" customHeight="1" spans="1:15">
      <c r="A6" s="7" t="s">
        <v>27</v>
      </c>
      <c r="B6" s="7" t="s">
        <v>29</v>
      </c>
      <c r="C6" s="7" t="s">
        <v>69</v>
      </c>
      <c r="D6" s="7">
        <v>37</v>
      </c>
      <c r="E6" s="8"/>
      <c r="F6" s="7"/>
      <c r="G6" s="8"/>
      <c r="H6" s="7"/>
      <c r="I6" s="8"/>
      <c r="J6" s="7"/>
      <c r="K6" s="7"/>
      <c r="L6" s="7"/>
      <c r="M6" s="7"/>
      <c r="N6" s="7"/>
      <c r="O6" s="7"/>
    </row>
    <row r="7" ht="60.75" customHeight="1" spans="1:15">
      <c r="A7" s="7" t="s">
        <v>30</v>
      </c>
      <c r="B7" s="7" t="s">
        <v>33</v>
      </c>
      <c r="C7" s="7" t="s">
        <v>70</v>
      </c>
      <c r="D7" s="7">
        <v>0.18</v>
      </c>
      <c r="E7" s="8" t="s">
        <v>71</v>
      </c>
      <c r="F7" s="7"/>
      <c r="G7" s="8"/>
      <c r="H7" s="7"/>
      <c r="I7" s="8"/>
      <c r="J7" s="7"/>
      <c r="K7" s="7"/>
      <c r="L7" s="7"/>
      <c r="M7" s="7"/>
      <c r="N7" s="7"/>
      <c r="O7" s="7"/>
    </row>
    <row r="8" ht="60.75" customHeight="1" spans="1:15">
      <c r="A8" s="7" t="s">
        <v>35</v>
      </c>
      <c r="B8" s="7" t="s">
        <v>37</v>
      </c>
      <c r="C8" s="7" t="s">
        <v>69</v>
      </c>
      <c r="D8" s="7">
        <v>0.18</v>
      </c>
      <c r="E8" s="8" t="s">
        <v>71</v>
      </c>
      <c r="F8" s="7"/>
      <c r="G8" s="8"/>
      <c r="H8" s="7"/>
      <c r="I8" s="8"/>
      <c r="J8" s="7"/>
      <c r="K8" s="7"/>
      <c r="L8" s="7"/>
      <c r="M8" s="7"/>
      <c r="N8" s="7"/>
      <c r="O8" s="7"/>
    </row>
    <row r="9" ht="60.75" customHeight="1" spans="1:15">
      <c r="A9" s="7"/>
      <c r="B9" s="7"/>
      <c r="C9" s="7"/>
      <c r="D9" s="7"/>
      <c r="E9" s="8"/>
      <c r="F9" s="7"/>
      <c r="G9" s="8"/>
      <c r="H9" s="7"/>
      <c r="I9" s="8"/>
      <c r="J9" s="7"/>
      <c r="K9" s="7"/>
      <c r="L9" s="7"/>
      <c r="M9" s="7"/>
      <c r="N9" s="7"/>
      <c r="O9" s="7"/>
    </row>
    <row r="10" ht="60.75" customHeight="1" spans="1:15">
      <c r="A10" s="7"/>
      <c r="B10" s="7"/>
      <c r="C10" s="7"/>
      <c r="D10" s="7"/>
      <c r="E10" s="8"/>
      <c r="F10" s="7"/>
      <c r="G10" s="8"/>
      <c r="H10" s="7"/>
      <c r="I10" s="8"/>
      <c r="J10" s="7"/>
      <c r="K10" s="7"/>
      <c r="L10" s="7"/>
      <c r="M10" s="7"/>
      <c r="N10" s="7"/>
      <c r="O10" s="7"/>
    </row>
    <row r="11" ht="60.75" customHeight="1" spans="1:15">
      <c r="A11" s="7"/>
      <c r="B11" s="7"/>
      <c r="C11" s="7"/>
      <c r="D11" s="7"/>
      <c r="E11" s="8"/>
      <c r="F11" s="7"/>
      <c r="G11" s="8"/>
      <c r="H11" s="7"/>
      <c r="I11" s="8"/>
      <c r="J11" s="7"/>
      <c r="K11" s="7"/>
      <c r="L11" s="7"/>
      <c r="M11" s="7"/>
      <c r="N11" s="7"/>
      <c r="O11" s="7"/>
    </row>
    <row r="12" ht="60.75" customHeight="1" spans="1:15">
      <c r="A12" s="7"/>
      <c r="B12" s="7"/>
      <c r="C12" s="7"/>
      <c r="D12" s="7"/>
      <c r="E12" s="8"/>
      <c r="F12" s="7"/>
      <c r="G12" s="8"/>
      <c r="H12" s="7"/>
      <c r="I12" s="8"/>
      <c r="J12" s="7"/>
      <c r="K12" s="7"/>
      <c r="L12" s="7"/>
      <c r="M12" s="7"/>
      <c r="N12" s="7"/>
      <c r="O12" s="7"/>
    </row>
    <row r="13" ht="60.75" customHeight="1" spans="1:15">
      <c r="A13" s="7"/>
      <c r="B13" s="7"/>
      <c r="C13" s="7"/>
      <c r="D13" s="7"/>
      <c r="E13" s="8"/>
      <c r="F13" s="7"/>
      <c r="G13" s="8"/>
      <c r="H13" s="7"/>
      <c r="I13" s="8"/>
      <c r="J13" s="7"/>
      <c r="K13" s="7"/>
      <c r="L13" s="7"/>
      <c r="M13" s="7"/>
      <c r="N13" s="7"/>
      <c r="O13" s="7"/>
    </row>
    <row r="14" ht="60.75" customHeight="1" spans="1:15">
      <c r="A14" s="7"/>
      <c r="B14" s="7"/>
      <c r="C14" s="7"/>
      <c r="D14" s="7"/>
      <c r="E14" s="8"/>
      <c r="F14" s="7"/>
      <c r="G14" s="8"/>
      <c r="H14" s="7"/>
      <c r="I14" s="8"/>
      <c r="J14" s="7"/>
      <c r="K14" s="7"/>
      <c r="L14" s="7"/>
      <c r="M14" s="7"/>
      <c r="N14" s="7"/>
      <c r="O14" s="7"/>
    </row>
  </sheetData>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topLeftCell="A4" workbookViewId="0">
      <selection activeCell="A7" sqref="A7"/>
    </sheetView>
  </sheetViews>
  <sheetFormatPr defaultColWidth="9" defaultRowHeight="14.25" outlineLevelRow="6"/>
  <cols>
    <col min="1" max="1" width="76" customWidth="1"/>
  </cols>
  <sheetData>
    <row r="1" ht="66.75" customHeight="1" spans="1:1">
      <c r="A1" s="1" t="s">
        <v>72</v>
      </c>
    </row>
    <row r="2" ht="71.25" customHeight="1" spans="1:1">
      <c r="A2" s="1" t="s">
        <v>73</v>
      </c>
    </row>
    <row r="3" ht="57" customHeight="1" spans="1:1">
      <c r="A3" s="1" t="s">
        <v>74</v>
      </c>
    </row>
    <row r="4" ht="79.5" customHeight="1" spans="1:1">
      <c r="A4" s="1" t="s">
        <v>75</v>
      </c>
    </row>
    <row r="5" ht="79.5" customHeight="1" spans="1:1">
      <c r="A5" s="1" t="s">
        <v>76</v>
      </c>
    </row>
    <row r="7" ht="326.25" customHeight="1" spans="1:1">
      <c r="A7" s="2" t="s">
        <v>77</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topLeftCell="A4" workbookViewId="0">
      <selection activeCell="A5" sqref="A5"/>
    </sheetView>
  </sheetViews>
  <sheetFormatPr defaultColWidth="9" defaultRowHeight="14.25" outlineLevelRow="6"/>
  <cols>
    <col min="1" max="1" width="76" customWidth="1"/>
  </cols>
  <sheetData>
    <row r="1" ht="45" customHeight="1" spans="1:1">
      <c r="A1" s="1" t="s">
        <v>78</v>
      </c>
    </row>
    <row r="2" ht="59.25" customHeight="1" spans="1:1">
      <c r="A2" s="1" t="s">
        <v>79</v>
      </c>
    </row>
    <row r="3" ht="78.75" customHeight="1" spans="1:1">
      <c r="A3" s="1" t="s">
        <v>80</v>
      </c>
    </row>
    <row r="4" ht="70.5" customHeight="1" spans="1:1">
      <c r="A4" s="1" t="s">
        <v>81</v>
      </c>
    </row>
    <row r="5" ht="79.5" customHeight="1" spans="1:1">
      <c r="A5" s="1" t="s">
        <v>82</v>
      </c>
    </row>
    <row r="7" ht="326.25" customHeight="1" spans="1:1">
      <c r="A7" s="2" t="s">
        <v>83</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workbookViewId="0">
      <selection activeCell="A2" sqref="A2"/>
    </sheetView>
  </sheetViews>
  <sheetFormatPr defaultColWidth="9" defaultRowHeight="14.25" outlineLevelRow="6"/>
  <cols>
    <col min="1" max="1" width="76" customWidth="1"/>
  </cols>
  <sheetData>
    <row r="1" ht="45" customHeight="1" spans="1:1">
      <c r="A1" s="1" t="s">
        <v>78</v>
      </c>
    </row>
    <row r="2" ht="59.25" customHeight="1" spans="1:1">
      <c r="A2" s="1" t="s">
        <v>84</v>
      </c>
    </row>
    <row r="3" ht="78.75" customHeight="1" spans="1:1">
      <c r="A3" s="1" t="s">
        <v>80</v>
      </c>
    </row>
    <row r="4" ht="70.5" customHeight="1" spans="1:1">
      <c r="A4" s="1" t="s">
        <v>85</v>
      </c>
    </row>
    <row r="5" ht="79.5" customHeight="1" spans="1:1">
      <c r="A5" s="1" t="s">
        <v>82</v>
      </c>
    </row>
    <row r="7" ht="326.25" customHeight="1" spans="1:1">
      <c r="A7" s="2" t="s">
        <v>83</v>
      </c>
    </row>
  </sheetData>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topLeftCell="A7" workbookViewId="0">
      <selection activeCell="A5" sqref="A5"/>
    </sheetView>
  </sheetViews>
  <sheetFormatPr defaultColWidth="9" defaultRowHeight="14.25" outlineLevelRow="6"/>
  <cols>
    <col min="1" max="1" width="76" customWidth="1"/>
  </cols>
  <sheetData>
    <row r="1" ht="45" customHeight="1" spans="1:1">
      <c r="A1" s="1" t="s">
        <v>78</v>
      </c>
    </row>
    <row r="2" ht="59.25" customHeight="1" spans="1:1">
      <c r="A2" s="1" t="s">
        <v>86</v>
      </c>
    </row>
    <row r="3" ht="78.75" customHeight="1" spans="1:1">
      <c r="A3" s="1" t="s">
        <v>80</v>
      </c>
    </row>
    <row r="4" ht="85.5" customHeight="1" spans="1:1">
      <c r="A4" s="1" t="s">
        <v>87</v>
      </c>
    </row>
    <row r="5" ht="79.5" customHeight="1" spans="1:1">
      <c r="A5" s="1" t="s">
        <v>82</v>
      </c>
    </row>
    <row r="7" ht="381" customHeight="1" spans="1:1">
      <c r="A7" s="2" t="s">
        <v>88</v>
      </c>
    </row>
  </sheetData>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topLeftCell="A7" workbookViewId="0">
      <selection activeCell="A7" sqref="A7"/>
    </sheetView>
  </sheetViews>
  <sheetFormatPr defaultColWidth="9" defaultRowHeight="14.25" outlineLevelRow="6"/>
  <cols>
    <col min="1" max="1" width="76" customWidth="1"/>
  </cols>
  <sheetData>
    <row r="1" ht="45" customHeight="1" spans="1:1">
      <c r="A1" s="1" t="s">
        <v>78</v>
      </c>
    </row>
    <row r="2" ht="59.25" customHeight="1" spans="1:1">
      <c r="A2" s="1" t="s">
        <v>89</v>
      </c>
    </row>
    <row r="3" ht="78.75" customHeight="1" spans="1:1">
      <c r="A3" s="1" t="s">
        <v>80</v>
      </c>
    </row>
    <row r="4" ht="70.5" customHeight="1" spans="1:1">
      <c r="A4" s="1" t="s">
        <v>90</v>
      </c>
    </row>
    <row r="5" ht="79.5" customHeight="1" spans="1:1">
      <c r="A5" s="1" t="s">
        <v>82</v>
      </c>
    </row>
    <row r="7" ht="381" customHeight="1" spans="1:1">
      <c r="A7" s="2" t="s">
        <v>91</v>
      </c>
    </row>
  </sheetData>
  <pageMargins left="0.7" right="0.7"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topLeftCell="A2" workbookViewId="0">
      <selection activeCell="A5" sqref="A5"/>
    </sheetView>
  </sheetViews>
  <sheetFormatPr defaultColWidth="9" defaultRowHeight="14.25" outlineLevelRow="6"/>
  <cols>
    <col min="1" max="1" width="76" customWidth="1"/>
  </cols>
  <sheetData>
    <row r="1" ht="45" customHeight="1" spans="1:1">
      <c r="A1" s="1" t="s">
        <v>78</v>
      </c>
    </row>
    <row r="2" ht="59.25" customHeight="1" spans="1:1">
      <c r="A2" s="1" t="s">
        <v>92</v>
      </c>
    </row>
    <row r="3" ht="78.75" customHeight="1" spans="1:1">
      <c r="A3" s="1" t="s">
        <v>80</v>
      </c>
    </row>
    <row r="4" ht="70.5" customHeight="1" spans="1:1">
      <c r="A4" s="1" t="s">
        <v>90</v>
      </c>
    </row>
    <row r="5" ht="79.5" customHeight="1" spans="1:1">
      <c r="A5" s="1" t="s">
        <v>82</v>
      </c>
    </row>
    <row r="7" ht="381" customHeight="1" spans="1:1">
      <c r="A7" s="2" t="s">
        <v>93</v>
      </c>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11</vt:i4>
      </vt:variant>
    </vt:vector>
  </HeadingPairs>
  <TitlesOfParts>
    <vt:vector size="11" baseType="lpstr">
      <vt:lpstr>Sheet1</vt:lpstr>
      <vt:lpstr>商品价格</vt:lpstr>
      <vt:lpstr>产品采购链接</vt:lpstr>
      <vt:lpstr>CKH-LPJ-2</vt:lpstr>
      <vt:lpstr>CKH-RMD121212-6</vt:lpstr>
      <vt:lpstr>CKH-RMD17812-6</vt:lpstr>
      <vt:lpstr>CKH-RMD50168-1</vt:lpstr>
      <vt:lpstr>CKH-RMD50166-1</vt:lpstr>
      <vt:lpstr>CKH-RMD50163-1 </vt:lpstr>
      <vt:lpstr>CKH-LM1030-20</vt:lpstr>
      <vt:lpstr>CKH-LM1030-40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陈David</dc:creator>
  <cp:lastModifiedBy>陈可瀚</cp:lastModifiedBy>
  <dcterms:created xsi:type="dcterms:W3CDTF">2015-06-05T18:19:00Z</dcterms:created>
  <dcterms:modified xsi:type="dcterms:W3CDTF">2021-08-27T06:11:49Z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49463CA22E624066896AD4BEC52B9371</vt:lpwstr>
  </property>
  <property fmtid="{D5CDD505-2E9C-101B-9397-08002B2CF9AE}" pid="3" name="KSOProductBuildVer">
    <vt:lpwstr>2052-11.1.0.10578</vt:lpwstr>
  </property>
</Properties>
</file>