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D:\0-for work\展翅上腾\"/>
    </mc:Choice>
  </mc:AlternateContent>
  <xr:revisionPtr revIDLastSave="0" documentId="8_{F8721C1D-2B2C-4389-9A90-29365E7ACCA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一月" sheetId="20" r:id="rId1"/>
  </sheets>
  <calcPr calcId="191029"/>
  <fileRecoveryPr repairLoad="1"/>
</workbook>
</file>

<file path=xl/calcChain.xml><?xml version="1.0" encoding="utf-8"?>
<calcChain xmlns="http://schemas.openxmlformats.org/spreadsheetml/2006/main">
  <c r="I28" i="20" l="1"/>
  <c r="J28" i="20" s="1"/>
  <c r="K28" i="20" s="1"/>
  <c r="L28" i="20" s="1"/>
  <c r="I29" i="20"/>
  <c r="J29" i="20" s="1"/>
  <c r="K29" i="20" s="1"/>
  <c r="L29" i="20" s="1"/>
  <c r="I30" i="20"/>
  <c r="J30" i="20" s="1"/>
  <c r="K30" i="20" s="1"/>
  <c r="L30" i="20" s="1"/>
  <c r="I31" i="20"/>
  <c r="J31" i="20" s="1"/>
  <c r="K31" i="20" s="1"/>
  <c r="L31" i="20" s="1"/>
  <c r="I32" i="20"/>
  <c r="J32" i="20" s="1"/>
  <c r="K32" i="20" s="1"/>
  <c r="L32" i="20" s="1"/>
  <c r="I33" i="20"/>
  <c r="J33" i="20" s="1"/>
  <c r="K33" i="20" s="1"/>
  <c r="L33" i="20" s="1"/>
  <c r="I34" i="20"/>
  <c r="J34" i="20" s="1"/>
  <c r="K34" i="20" s="1"/>
  <c r="L34" i="20" s="1"/>
  <c r="I4" i="20"/>
  <c r="J4" i="20" s="1"/>
  <c r="K4" i="20" s="1"/>
  <c r="L4" i="20" s="1"/>
  <c r="I5" i="20"/>
  <c r="J5" i="20" s="1"/>
  <c r="K5" i="20" s="1"/>
  <c r="L5" i="20" s="1"/>
  <c r="I6" i="20"/>
  <c r="J6" i="20" s="1"/>
  <c r="K6" i="20" s="1"/>
  <c r="L6" i="20" s="1"/>
  <c r="I7" i="20"/>
  <c r="J7" i="20" s="1"/>
  <c r="K7" i="20" s="1"/>
  <c r="L7" i="20" s="1"/>
  <c r="I8" i="20"/>
  <c r="J8" i="20" s="1"/>
  <c r="K8" i="20" s="1"/>
  <c r="L8" i="20" s="1"/>
  <c r="I9" i="20"/>
  <c r="J9" i="20" s="1"/>
  <c r="K9" i="20" s="1"/>
  <c r="L9" i="20" s="1"/>
  <c r="I10" i="20"/>
  <c r="J10" i="20" s="1"/>
  <c r="K10" i="20" s="1"/>
  <c r="L10" i="20" s="1"/>
  <c r="I11" i="20"/>
  <c r="J11" i="20" s="1"/>
  <c r="K11" i="20" s="1"/>
  <c r="L11" i="20" s="1"/>
  <c r="I12" i="20"/>
  <c r="J12" i="20" s="1"/>
  <c r="K12" i="20" s="1"/>
  <c r="L12" i="20" s="1"/>
  <c r="I13" i="20"/>
  <c r="J13" i="20" s="1"/>
  <c r="K13" i="20" s="1"/>
  <c r="L13" i="20" s="1"/>
  <c r="I14" i="20"/>
  <c r="J14" i="20" s="1"/>
  <c r="K14" i="20" s="1"/>
  <c r="L14" i="20" s="1"/>
  <c r="I15" i="20"/>
  <c r="J15" i="20" s="1"/>
  <c r="K15" i="20" s="1"/>
  <c r="L15" i="20" s="1"/>
  <c r="I16" i="20"/>
  <c r="J16" i="20" s="1"/>
  <c r="K16" i="20" s="1"/>
  <c r="L16" i="20" s="1"/>
  <c r="I17" i="20"/>
  <c r="J17" i="20" s="1"/>
  <c r="K17" i="20" s="1"/>
  <c r="L17" i="20" s="1"/>
  <c r="I18" i="20"/>
  <c r="J18" i="20" s="1"/>
  <c r="K18" i="20" s="1"/>
  <c r="L18" i="20" s="1"/>
  <c r="I19" i="20"/>
  <c r="J19" i="20" s="1"/>
  <c r="K19" i="20" s="1"/>
  <c r="L19" i="20" s="1"/>
  <c r="I20" i="20"/>
  <c r="J20" i="20" s="1"/>
  <c r="K20" i="20" s="1"/>
  <c r="L20" i="20" s="1"/>
  <c r="I21" i="20"/>
  <c r="J21" i="20" s="1"/>
  <c r="K21" i="20" s="1"/>
  <c r="L21" i="20" s="1"/>
  <c r="I22" i="20"/>
  <c r="J22" i="20" s="1"/>
  <c r="K22" i="20" s="1"/>
  <c r="L22" i="20" s="1"/>
  <c r="I23" i="20"/>
  <c r="J23" i="20" s="1"/>
  <c r="K23" i="20" s="1"/>
  <c r="L23" i="20" s="1"/>
  <c r="I24" i="20"/>
  <c r="J24" i="20" s="1"/>
  <c r="K24" i="20" s="1"/>
  <c r="L24" i="20" s="1"/>
  <c r="I25" i="20"/>
  <c r="J25" i="20" s="1"/>
  <c r="K25" i="20" s="1"/>
  <c r="L25" i="20" s="1"/>
  <c r="I26" i="20"/>
  <c r="J26" i="20" s="1"/>
  <c r="K26" i="20" s="1"/>
  <c r="L26" i="20" s="1"/>
  <c r="I27" i="20"/>
  <c r="J27" i="20" s="1"/>
  <c r="K27" i="20" s="1"/>
  <c r="L27" i="20" s="1"/>
  <c r="I3" i="20"/>
  <c r="J3" i="20" s="1"/>
  <c r="K3" i="20" s="1"/>
  <c r="L3" i="20" s="1"/>
  <c r="I2" i="20"/>
  <c r="J2" i="20" s="1"/>
  <c r="K2" i="20" s="1"/>
  <c r="L2" i="20" s="1"/>
</calcChain>
</file>

<file path=xl/sharedStrings.xml><?xml version="1.0" encoding="utf-8"?>
<sst xmlns="http://schemas.openxmlformats.org/spreadsheetml/2006/main" count="55" uniqueCount="23">
  <si>
    <t>产品图片</t>
  </si>
  <si>
    <t>亚马逊价格（USD)</t>
  </si>
  <si>
    <t>1688价格(RMB)</t>
  </si>
  <si>
    <t>扣除运费+佣金利润（USD)</t>
  </si>
  <si>
    <t>利润（RMB）</t>
  </si>
  <si>
    <t>毛利率</t>
  </si>
  <si>
    <t>亚马逊URL</t>
  </si>
  <si>
    <t>1688URL</t>
  </si>
  <si>
    <t>备注</t>
  </si>
  <si>
    <t>产品名称</t>
  </si>
  <si>
    <t>运费+佣金</t>
  </si>
  <si>
    <t>包装尺寸</t>
    <phoneticPr fontId="3" type="noConversion"/>
  </si>
  <si>
    <t>重量lb/个</t>
    <phoneticPr fontId="3" type="noConversion"/>
  </si>
  <si>
    <t>佣金比例</t>
    <phoneticPr fontId="3" type="noConversion"/>
  </si>
  <si>
    <t>汇率</t>
    <phoneticPr fontId="3" type="noConversion"/>
  </si>
  <si>
    <t>大</t>
  </si>
  <si>
    <t>多米诺火车</t>
    <phoneticPr fontId="3" type="noConversion"/>
  </si>
  <si>
    <t>https://www.amazon.com/Domino-Blocks-Building-Stacking-Creative/dp/B07PQGYQBD/ref=zg_bs_166248011_17?_encoding=UTF8&amp;psc=1&amp;refRID=8C2RR8X60PV56F0Z127J</t>
    <phoneticPr fontId="3" type="noConversion"/>
  </si>
  <si>
    <t>https://www.amazon.com/Magnifying-Illuminated-Magnifier-Degeneration-Inspection/dp/B07G55FSPX/ref=sr_1_1?crid=S8K8LFUMVPV2&amp;dchild=1&amp;keywords=magnifying+glasses&amp;qid=1609229865&amp;sprefix=magnifying%2Caps%2C404&amp;sr=8-1</t>
    <phoneticPr fontId="3" type="noConversion"/>
  </si>
  <si>
    <t>https://detail.1688.com/offer/526180148142.html?spm=a26352.13672862.offerlist.1.3b85ed21WUfl3F</t>
    <phoneticPr fontId="3" type="noConversion"/>
  </si>
  <si>
    <t>带LED放大镜</t>
    <phoneticPr fontId="3" type="noConversion"/>
  </si>
  <si>
    <t>https://www.amazon.com/Magnifying-Illuminated-Magnifier-Degeneration-Inspection/dp/B07G55FSPX/ref=zg_bs_6925831011_1?_encoding=UTF8&amp;psc=1&amp;refRID=KTN1N31SBNST7D97880J</t>
  </si>
  <si>
    <t>https://detail.1688.com/offer/615306226245.html?spm=a26352.13672862.offerlist.8.7a2a1eeajuBEGu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</si>
</sst>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1" applyBorder="1" applyAlignment="1">
      <alignment vertical="center" wrapText="1"/>
    </xf>
    <xf numFmtId="0" fontId="6" fillId="0" borderId="1" xfId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247314</xdr:rowOff>
    </xdr:from>
    <xdr:to>
      <xdr:col>0</xdr:col>
      <xdr:colOff>1200150</xdr:colOff>
      <xdr:row>1</xdr:row>
      <xdr:rowOff>1504502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A2E0F368-BAE6-46B6-9CEE-E9A66C857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0239"/>
          <a:ext cx="1200150" cy="125718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2</xdr:row>
      <xdr:rowOff>180974</xdr:rowOff>
    </xdr:from>
    <xdr:to>
      <xdr:col>0</xdr:col>
      <xdr:colOff>1725652</xdr:colOff>
      <xdr:row>2</xdr:row>
      <xdr:rowOff>1790699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5C3DE687-0C37-4BF4-8B74-FB8968FAB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6" y="2781299"/>
          <a:ext cx="1639926" cy="1609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Magnifying-Illuminated-Magnifier-Degeneration-Inspection/dp/B07G55FSPX/ref=sr_1_1?crid=S8K8LFUMVPV2&amp;dchild=1&amp;keywords=magnifying+glasses&amp;qid=1609229865&amp;sprefix=magnifying%2Caps%2C404&amp;sr=8-1" TargetMode="External"/><Relationship Id="rId2" Type="http://schemas.openxmlformats.org/officeDocument/2006/relationships/hyperlink" Target="https://detail.1688.com/offer/526180148142.html?spm=a26352.13672862.offerlist.1.3b85ed21WUfl3F" TargetMode="External"/><Relationship Id="rId1" Type="http://schemas.openxmlformats.org/officeDocument/2006/relationships/hyperlink" Target="https://www.amazon.com/Domino-Blocks-Building-Stacking-Creative/dp/B07PQGYQBD/ref=zg_bs_166248011_17?_encoding=UTF8&amp;psc=1&amp;refRID=8C2RR8X60PV56F0Z127J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etail.1688.com/offer/615306226245.html?spm=a26352.13672862.offerlist.8.7a2a1eeajuBEG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A0D60-3CA5-46E2-838A-9FEA4E22B7EE}">
  <dimension ref="A1:O34"/>
  <sheetViews>
    <sheetView tabSelected="1" topLeftCell="A2" workbookViewId="0">
      <selection activeCell="M2" sqref="M2"/>
    </sheetView>
  </sheetViews>
  <sheetFormatPr defaultRowHeight="13.5" x14ac:dyDescent="0.15"/>
  <cols>
    <col min="1" max="1" width="24.375" customWidth="1"/>
    <col min="2" max="2" width="14.875" customWidth="1"/>
    <col min="13" max="13" width="15.25" customWidth="1"/>
    <col min="14" max="14" width="14.125" customWidth="1"/>
  </cols>
  <sheetData>
    <row r="1" spans="1:15" ht="57" x14ac:dyDescent="0.15">
      <c r="A1" s="1" t="s">
        <v>0</v>
      </c>
      <c r="B1" s="1" t="s">
        <v>9</v>
      </c>
      <c r="C1" s="2" t="s">
        <v>1</v>
      </c>
      <c r="D1" s="2" t="s">
        <v>2</v>
      </c>
      <c r="E1" s="10" t="s">
        <v>11</v>
      </c>
      <c r="F1" s="10" t="s">
        <v>12</v>
      </c>
      <c r="G1" s="10" t="s">
        <v>13</v>
      </c>
      <c r="H1" s="10" t="s">
        <v>14</v>
      </c>
      <c r="I1" s="1" t="s">
        <v>10</v>
      </c>
      <c r="J1" s="2" t="s">
        <v>3</v>
      </c>
      <c r="K1" s="4" t="s">
        <v>4</v>
      </c>
      <c r="L1" s="4" t="s">
        <v>5</v>
      </c>
      <c r="M1" s="2" t="s">
        <v>6</v>
      </c>
      <c r="N1" s="2" t="s">
        <v>7</v>
      </c>
      <c r="O1" s="1" t="s">
        <v>8</v>
      </c>
    </row>
    <row r="2" spans="1:15" ht="162" x14ac:dyDescent="0.15">
      <c r="A2" s="3"/>
      <c r="B2" s="9" t="s">
        <v>16</v>
      </c>
      <c r="C2" s="3">
        <v>28.99</v>
      </c>
      <c r="D2" s="3">
        <v>26.24</v>
      </c>
      <c r="E2" s="9" t="s">
        <v>15</v>
      </c>
      <c r="F2" s="3">
        <v>1</v>
      </c>
      <c r="G2" s="3">
        <v>0.15</v>
      </c>
      <c r="H2" s="3">
        <v>6.5</v>
      </c>
      <c r="I2" s="3">
        <f>IF(E2="小",2.5,IF(E2="大",3.48,8.64))+G2*C2</f>
        <v>7.8285</v>
      </c>
      <c r="J2" s="3">
        <f>C2-I2</f>
        <v>21.161499999999997</v>
      </c>
      <c r="K2" s="3">
        <f>J2*H2-D2</f>
        <v>111.30974999999999</v>
      </c>
      <c r="L2" s="5">
        <f>K2/(C2*H2)</f>
        <v>0.59070634436277758</v>
      </c>
      <c r="M2" s="11" t="s">
        <v>17</v>
      </c>
      <c r="N2" s="12" t="s">
        <v>22</v>
      </c>
      <c r="O2" s="8"/>
    </row>
    <row r="3" spans="1:15" ht="145.5" customHeight="1" x14ac:dyDescent="0.15">
      <c r="A3" s="3"/>
      <c r="B3" s="9" t="s">
        <v>20</v>
      </c>
      <c r="C3" s="3">
        <v>14.99</v>
      </c>
      <c r="D3" s="3">
        <v>13</v>
      </c>
      <c r="E3" s="9" t="s">
        <v>15</v>
      </c>
      <c r="F3" s="3">
        <v>1</v>
      </c>
      <c r="G3" s="3">
        <v>0.15</v>
      </c>
      <c r="H3" s="3">
        <v>6.5</v>
      </c>
      <c r="I3" s="3">
        <f>IF(E3="小",2.5,IF(E3="大",3.48,8.64))+G3*C3</f>
        <v>5.7285000000000004</v>
      </c>
      <c r="J3" s="3">
        <f>C3-I3</f>
        <v>9.2614999999999998</v>
      </c>
      <c r="K3" s="3">
        <f>J3*H3-D3</f>
        <v>47.199750000000002</v>
      </c>
      <c r="L3" s="5">
        <f>K3/(C3*H3)</f>
        <v>0.48442294863242163</v>
      </c>
      <c r="M3" s="11" t="s">
        <v>18</v>
      </c>
      <c r="N3" s="12" t="s">
        <v>19</v>
      </c>
      <c r="O3" s="7" t="s">
        <v>21</v>
      </c>
    </row>
    <row r="4" spans="1:15" x14ac:dyDescent="0.15">
      <c r="A4" s="3"/>
      <c r="B4" s="9"/>
      <c r="C4" s="3">
        <v>10.99</v>
      </c>
      <c r="D4" s="3">
        <v>0</v>
      </c>
      <c r="E4" s="9" t="s">
        <v>15</v>
      </c>
      <c r="F4" s="3">
        <v>1</v>
      </c>
      <c r="G4" s="3">
        <v>0.15</v>
      </c>
      <c r="H4" s="3">
        <v>6.5</v>
      </c>
      <c r="I4" s="3">
        <f t="shared" ref="I4:I28" si="0">IF(E4="小",2.5,IF(E4="大",3.48,8.64))+G4*C4</f>
        <v>5.1284999999999998</v>
      </c>
      <c r="J4" s="3">
        <f t="shared" ref="J4:J28" si="1">C4-I4</f>
        <v>5.8615000000000004</v>
      </c>
      <c r="K4" s="3">
        <f t="shared" ref="K4:K28" si="2">J4*H4-D4</f>
        <v>38.09975</v>
      </c>
      <c r="L4" s="5">
        <f t="shared" ref="L4:L28" si="3">K4/(C4*H4)</f>
        <v>0.53334849863512279</v>
      </c>
      <c r="M4" s="11"/>
      <c r="N4" s="6"/>
      <c r="O4" s="8"/>
    </row>
    <row r="5" spans="1:15" x14ac:dyDescent="0.15">
      <c r="A5" s="3"/>
      <c r="B5" s="9"/>
      <c r="C5" s="3">
        <v>0</v>
      </c>
      <c r="D5" s="3">
        <v>0</v>
      </c>
      <c r="E5" s="9" t="s">
        <v>15</v>
      </c>
      <c r="F5" s="3">
        <v>1</v>
      </c>
      <c r="G5" s="3">
        <v>0.15</v>
      </c>
      <c r="H5" s="3">
        <v>6.5</v>
      </c>
      <c r="I5" s="3">
        <f t="shared" si="0"/>
        <v>3.48</v>
      </c>
      <c r="J5" s="3">
        <f t="shared" si="1"/>
        <v>-3.48</v>
      </c>
      <c r="K5" s="3">
        <f t="shared" si="2"/>
        <v>-22.62</v>
      </c>
      <c r="L5" s="5" t="e">
        <f t="shared" si="3"/>
        <v>#DIV/0!</v>
      </c>
      <c r="M5" s="11"/>
      <c r="N5" s="6"/>
      <c r="O5" s="8"/>
    </row>
    <row r="6" spans="1:15" x14ac:dyDescent="0.15">
      <c r="A6" s="3"/>
      <c r="B6" s="9"/>
      <c r="C6" s="3">
        <v>0</v>
      </c>
      <c r="D6" s="3">
        <v>0</v>
      </c>
      <c r="E6" s="9" t="s">
        <v>15</v>
      </c>
      <c r="F6" s="3">
        <v>1</v>
      </c>
      <c r="G6" s="3">
        <v>0.15</v>
      </c>
      <c r="H6" s="3">
        <v>6.5</v>
      </c>
      <c r="I6" s="3">
        <f t="shared" si="0"/>
        <v>3.48</v>
      </c>
      <c r="J6" s="3">
        <f t="shared" si="1"/>
        <v>-3.48</v>
      </c>
      <c r="K6" s="3">
        <f t="shared" si="2"/>
        <v>-22.62</v>
      </c>
      <c r="L6" s="5" t="e">
        <f t="shared" si="3"/>
        <v>#DIV/0!</v>
      </c>
      <c r="M6" s="11"/>
      <c r="N6" s="6"/>
      <c r="O6" s="8"/>
    </row>
    <row r="7" spans="1:15" x14ac:dyDescent="0.15">
      <c r="A7" s="3"/>
      <c r="B7" s="9"/>
      <c r="C7" s="3">
        <v>0</v>
      </c>
      <c r="D7" s="3">
        <v>0</v>
      </c>
      <c r="E7" s="9" t="s">
        <v>15</v>
      </c>
      <c r="F7" s="3">
        <v>1</v>
      </c>
      <c r="G7" s="3">
        <v>0.15</v>
      </c>
      <c r="H7" s="3">
        <v>6.5</v>
      </c>
      <c r="I7" s="3">
        <f t="shared" si="0"/>
        <v>3.48</v>
      </c>
      <c r="J7" s="3">
        <f t="shared" si="1"/>
        <v>-3.48</v>
      </c>
      <c r="K7" s="3">
        <f t="shared" si="2"/>
        <v>-22.62</v>
      </c>
      <c r="L7" s="5" t="e">
        <f t="shared" si="3"/>
        <v>#DIV/0!</v>
      </c>
      <c r="M7" s="11"/>
      <c r="N7" s="6"/>
      <c r="O7" s="8"/>
    </row>
    <row r="8" spans="1:15" x14ac:dyDescent="0.15">
      <c r="A8" s="3"/>
      <c r="B8" s="9"/>
      <c r="C8" s="3">
        <v>0</v>
      </c>
      <c r="D8" s="3">
        <v>0</v>
      </c>
      <c r="E8" s="9" t="s">
        <v>15</v>
      </c>
      <c r="F8" s="3">
        <v>1</v>
      </c>
      <c r="G8" s="3">
        <v>0.15</v>
      </c>
      <c r="H8" s="3">
        <v>6.5</v>
      </c>
      <c r="I8" s="3">
        <f t="shared" si="0"/>
        <v>3.48</v>
      </c>
      <c r="J8" s="3">
        <f t="shared" si="1"/>
        <v>-3.48</v>
      </c>
      <c r="K8" s="3">
        <f t="shared" si="2"/>
        <v>-22.62</v>
      </c>
      <c r="L8" s="5" t="e">
        <f t="shared" si="3"/>
        <v>#DIV/0!</v>
      </c>
      <c r="M8" s="11"/>
      <c r="N8" s="6"/>
      <c r="O8" s="8"/>
    </row>
    <row r="9" spans="1:15" x14ac:dyDescent="0.15">
      <c r="A9" s="3"/>
      <c r="B9" s="9"/>
      <c r="C9" s="3">
        <v>0</v>
      </c>
      <c r="D9" s="3">
        <v>0</v>
      </c>
      <c r="E9" s="9" t="s">
        <v>15</v>
      </c>
      <c r="F9" s="3">
        <v>1</v>
      </c>
      <c r="G9" s="3">
        <v>0.15</v>
      </c>
      <c r="H9" s="3">
        <v>6.5</v>
      </c>
      <c r="I9" s="3">
        <f t="shared" si="0"/>
        <v>3.48</v>
      </c>
      <c r="J9" s="3">
        <f t="shared" si="1"/>
        <v>-3.48</v>
      </c>
      <c r="K9" s="3">
        <f t="shared" si="2"/>
        <v>-22.62</v>
      </c>
      <c r="L9" s="5" t="e">
        <f t="shared" si="3"/>
        <v>#DIV/0!</v>
      </c>
      <c r="M9" s="11"/>
      <c r="N9" s="6"/>
      <c r="O9" s="8"/>
    </row>
    <row r="10" spans="1:15" x14ac:dyDescent="0.15">
      <c r="A10" s="3"/>
      <c r="B10" s="9"/>
      <c r="C10" s="3">
        <v>0</v>
      </c>
      <c r="D10" s="3">
        <v>0</v>
      </c>
      <c r="E10" s="9" t="s">
        <v>15</v>
      </c>
      <c r="F10" s="3">
        <v>1</v>
      </c>
      <c r="G10" s="3">
        <v>0.15</v>
      </c>
      <c r="H10" s="3">
        <v>6.5</v>
      </c>
      <c r="I10" s="3">
        <f t="shared" si="0"/>
        <v>3.48</v>
      </c>
      <c r="J10" s="3">
        <f t="shared" si="1"/>
        <v>-3.48</v>
      </c>
      <c r="K10" s="3">
        <f t="shared" si="2"/>
        <v>-22.62</v>
      </c>
      <c r="L10" s="5" t="e">
        <f t="shared" si="3"/>
        <v>#DIV/0!</v>
      </c>
      <c r="M10" s="11"/>
      <c r="N10" s="6"/>
      <c r="O10" s="8"/>
    </row>
    <row r="11" spans="1:15" x14ac:dyDescent="0.15">
      <c r="A11" s="3"/>
      <c r="B11" s="9"/>
      <c r="C11" s="3">
        <v>0</v>
      </c>
      <c r="D11" s="3">
        <v>0</v>
      </c>
      <c r="E11" s="9" t="s">
        <v>15</v>
      </c>
      <c r="F11" s="3">
        <v>1</v>
      </c>
      <c r="G11" s="3">
        <v>0.15</v>
      </c>
      <c r="H11" s="3">
        <v>6.5</v>
      </c>
      <c r="I11" s="3">
        <f t="shared" si="0"/>
        <v>3.48</v>
      </c>
      <c r="J11" s="3">
        <f t="shared" si="1"/>
        <v>-3.48</v>
      </c>
      <c r="K11" s="3">
        <f t="shared" si="2"/>
        <v>-22.62</v>
      </c>
      <c r="L11" s="5" t="e">
        <f t="shared" si="3"/>
        <v>#DIV/0!</v>
      </c>
      <c r="M11" s="11"/>
      <c r="N11" s="6"/>
      <c r="O11" s="8"/>
    </row>
    <row r="12" spans="1:15" x14ac:dyDescent="0.15">
      <c r="A12" s="3"/>
      <c r="B12" s="9"/>
      <c r="C12" s="3">
        <v>0</v>
      </c>
      <c r="D12" s="3">
        <v>0</v>
      </c>
      <c r="E12" s="9" t="s">
        <v>15</v>
      </c>
      <c r="F12" s="3">
        <v>1</v>
      </c>
      <c r="G12" s="3">
        <v>0.15</v>
      </c>
      <c r="H12" s="3">
        <v>6.5</v>
      </c>
      <c r="I12" s="3">
        <f t="shared" si="0"/>
        <v>3.48</v>
      </c>
      <c r="J12" s="3">
        <f t="shared" si="1"/>
        <v>-3.48</v>
      </c>
      <c r="K12" s="3">
        <f t="shared" si="2"/>
        <v>-22.62</v>
      </c>
      <c r="L12" s="5" t="e">
        <f t="shared" si="3"/>
        <v>#DIV/0!</v>
      </c>
      <c r="M12" s="11"/>
      <c r="N12" s="6"/>
      <c r="O12" s="8"/>
    </row>
    <row r="13" spans="1:15" x14ac:dyDescent="0.15">
      <c r="A13" s="3"/>
      <c r="B13" s="9"/>
      <c r="C13" s="3">
        <v>0</v>
      </c>
      <c r="D13" s="3">
        <v>0</v>
      </c>
      <c r="E13" s="9" t="s">
        <v>15</v>
      </c>
      <c r="F13" s="3">
        <v>1</v>
      </c>
      <c r="G13" s="3">
        <v>0.15</v>
      </c>
      <c r="H13" s="3">
        <v>6.5</v>
      </c>
      <c r="I13" s="3">
        <f t="shared" si="0"/>
        <v>3.48</v>
      </c>
      <c r="J13" s="3">
        <f t="shared" si="1"/>
        <v>-3.48</v>
      </c>
      <c r="K13" s="3">
        <f t="shared" si="2"/>
        <v>-22.62</v>
      </c>
      <c r="L13" s="5" t="e">
        <f t="shared" si="3"/>
        <v>#DIV/0!</v>
      </c>
      <c r="M13" s="11"/>
      <c r="N13" s="6"/>
      <c r="O13" s="8"/>
    </row>
    <row r="14" spans="1:15" x14ac:dyDescent="0.15">
      <c r="A14" s="3"/>
      <c r="B14" s="9"/>
      <c r="C14" s="3">
        <v>0</v>
      </c>
      <c r="D14" s="3">
        <v>0</v>
      </c>
      <c r="E14" s="9" t="s">
        <v>15</v>
      </c>
      <c r="F14" s="3">
        <v>1</v>
      </c>
      <c r="G14" s="3">
        <v>0.15</v>
      </c>
      <c r="H14" s="3">
        <v>6.5</v>
      </c>
      <c r="I14" s="3">
        <f t="shared" si="0"/>
        <v>3.48</v>
      </c>
      <c r="J14" s="3">
        <f t="shared" si="1"/>
        <v>-3.48</v>
      </c>
      <c r="K14" s="3">
        <f t="shared" si="2"/>
        <v>-22.62</v>
      </c>
      <c r="L14" s="5" t="e">
        <f t="shared" si="3"/>
        <v>#DIV/0!</v>
      </c>
      <c r="M14" s="11"/>
      <c r="N14" s="6"/>
      <c r="O14" s="8"/>
    </row>
    <row r="15" spans="1:15" x14ac:dyDescent="0.15">
      <c r="A15" s="3"/>
      <c r="B15" s="9"/>
      <c r="C15" s="3">
        <v>0</v>
      </c>
      <c r="D15" s="3">
        <v>0</v>
      </c>
      <c r="E15" s="9" t="s">
        <v>15</v>
      </c>
      <c r="F15" s="3">
        <v>1</v>
      </c>
      <c r="G15" s="3">
        <v>0.15</v>
      </c>
      <c r="H15" s="3">
        <v>6.5</v>
      </c>
      <c r="I15" s="3">
        <f t="shared" si="0"/>
        <v>3.48</v>
      </c>
      <c r="J15" s="3">
        <f t="shared" si="1"/>
        <v>-3.48</v>
      </c>
      <c r="K15" s="3">
        <f t="shared" si="2"/>
        <v>-22.62</v>
      </c>
      <c r="L15" s="5" t="e">
        <f t="shared" si="3"/>
        <v>#DIV/0!</v>
      </c>
      <c r="M15" s="11"/>
      <c r="N15" s="6"/>
      <c r="O15" s="8"/>
    </row>
    <row r="16" spans="1:15" x14ac:dyDescent="0.15">
      <c r="A16" s="3"/>
      <c r="B16" s="9"/>
      <c r="C16" s="3">
        <v>0</v>
      </c>
      <c r="D16" s="3">
        <v>0</v>
      </c>
      <c r="E16" s="9" t="s">
        <v>15</v>
      </c>
      <c r="F16" s="3">
        <v>1</v>
      </c>
      <c r="G16" s="3">
        <v>0.15</v>
      </c>
      <c r="H16" s="3">
        <v>6.5</v>
      </c>
      <c r="I16" s="3">
        <f t="shared" si="0"/>
        <v>3.48</v>
      </c>
      <c r="J16" s="3">
        <f t="shared" si="1"/>
        <v>-3.48</v>
      </c>
      <c r="K16" s="3">
        <f t="shared" si="2"/>
        <v>-22.62</v>
      </c>
      <c r="L16" s="5" t="e">
        <f t="shared" si="3"/>
        <v>#DIV/0!</v>
      </c>
      <c r="M16" s="11"/>
      <c r="N16" s="6"/>
      <c r="O16" s="8"/>
    </row>
    <row r="17" spans="1:15" x14ac:dyDescent="0.15">
      <c r="A17" s="3"/>
      <c r="B17" s="9"/>
      <c r="C17" s="3">
        <v>0</v>
      </c>
      <c r="D17" s="3">
        <v>0</v>
      </c>
      <c r="E17" s="9" t="s">
        <v>15</v>
      </c>
      <c r="F17" s="3">
        <v>1</v>
      </c>
      <c r="G17" s="3">
        <v>0.15</v>
      </c>
      <c r="H17" s="3">
        <v>6.5</v>
      </c>
      <c r="I17" s="3">
        <f t="shared" si="0"/>
        <v>3.48</v>
      </c>
      <c r="J17" s="3">
        <f t="shared" si="1"/>
        <v>-3.48</v>
      </c>
      <c r="K17" s="3">
        <f t="shared" si="2"/>
        <v>-22.62</v>
      </c>
      <c r="L17" s="5" t="e">
        <f t="shared" si="3"/>
        <v>#DIV/0!</v>
      </c>
      <c r="M17" s="11"/>
      <c r="N17" s="6"/>
      <c r="O17" s="8"/>
    </row>
    <row r="18" spans="1:15" x14ac:dyDescent="0.15">
      <c r="A18" s="3"/>
      <c r="B18" s="9"/>
      <c r="C18" s="3">
        <v>0</v>
      </c>
      <c r="D18" s="3">
        <v>0</v>
      </c>
      <c r="E18" s="9" t="s">
        <v>15</v>
      </c>
      <c r="F18" s="3">
        <v>1</v>
      </c>
      <c r="G18" s="3">
        <v>0.15</v>
      </c>
      <c r="H18" s="3">
        <v>6.5</v>
      </c>
      <c r="I18" s="3">
        <f t="shared" si="0"/>
        <v>3.48</v>
      </c>
      <c r="J18" s="3">
        <f t="shared" si="1"/>
        <v>-3.48</v>
      </c>
      <c r="K18" s="3">
        <f t="shared" si="2"/>
        <v>-22.62</v>
      </c>
      <c r="L18" s="5" t="e">
        <f t="shared" si="3"/>
        <v>#DIV/0!</v>
      </c>
      <c r="M18" s="11"/>
      <c r="N18" s="6"/>
      <c r="O18" s="8"/>
    </row>
    <row r="19" spans="1:15" x14ac:dyDescent="0.15">
      <c r="A19" s="3"/>
      <c r="B19" s="9"/>
      <c r="C19" s="3">
        <v>0</v>
      </c>
      <c r="D19" s="3">
        <v>0</v>
      </c>
      <c r="E19" s="9" t="s">
        <v>15</v>
      </c>
      <c r="F19" s="3">
        <v>1</v>
      </c>
      <c r="G19" s="3">
        <v>0.15</v>
      </c>
      <c r="H19" s="3">
        <v>6.5</v>
      </c>
      <c r="I19" s="3">
        <f t="shared" si="0"/>
        <v>3.48</v>
      </c>
      <c r="J19" s="3">
        <f t="shared" si="1"/>
        <v>-3.48</v>
      </c>
      <c r="K19" s="3">
        <f t="shared" si="2"/>
        <v>-22.62</v>
      </c>
      <c r="L19" s="5" t="e">
        <f t="shared" si="3"/>
        <v>#DIV/0!</v>
      </c>
      <c r="M19" s="11"/>
      <c r="N19" s="6"/>
      <c r="O19" s="8"/>
    </row>
    <row r="20" spans="1:15" x14ac:dyDescent="0.15">
      <c r="A20" s="3"/>
      <c r="B20" s="9"/>
      <c r="C20" s="3">
        <v>0</v>
      </c>
      <c r="D20" s="3">
        <v>0</v>
      </c>
      <c r="E20" s="9" t="s">
        <v>15</v>
      </c>
      <c r="F20" s="3">
        <v>1</v>
      </c>
      <c r="G20" s="3">
        <v>0.15</v>
      </c>
      <c r="H20" s="3">
        <v>6.5</v>
      </c>
      <c r="I20" s="3">
        <f t="shared" si="0"/>
        <v>3.48</v>
      </c>
      <c r="J20" s="3">
        <f t="shared" si="1"/>
        <v>-3.48</v>
      </c>
      <c r="K20" s="3">
        <f t="shared" si="2"/>
        <v>-22.62</v>
      </c>
      <c r="L20" s="5" t="e">
        <f t="shared" si="3"/>
        <v>#DIV/0!</v>
      </c>
      <c r="M20" s="11"/>
      <c r="N20" s="6"/>
      <c r="O20" s="8"/>
    </row>
    <row r="21" spans="1:15" x14ac:dyDescent="0.15">
      <c r="A21" s="3"/>
      <c r="B21" s="9"/>
      <c r="C21" s="3">
        <v>0</v>
      </c>
      <c r="D21" s="3">
        <v>0</v>
      </c>
      <c r="E21" s="9" t="s">
        <v>15</v>
      </c>
      <c r="F21" s="3">
        <v>1</v>
      </c>
      <c r="G21" s="3">
        <v>0.15</v>
      </c>
      <c r="H21" s="3">
        <v>6.5</v>
      </c>
      <c r="I21" s="3">
        <f t="shared" si="0"/>
        <v>3.48</v>
      </c>
      <c r="J21" s="3">
        <f t="shared" si="1"/>
        <v>-3.48</v>
      </c>
      <c r="K21" s="3">
        <f t="shared" si="2"/>
        <v>-22.62</v>
      </c>
      <c r="L21" s="5" t="e">
        <f t="shared" si="3"/>
        <v>#DIV/0!</v>
      </c>
      <c r="M21" s="11"/>
      <c r="N21" s="6"/>
      <c r="O21" s="8"/>
    </row>
    <row r="22" spans="1:15" x14ac:dyDescent="0.15">
      <c r="A22" s="3"/>
      <c r="B22" s="9"/>
      <c r="C22" s="3">
        <v>0</v>
      </c>
      <c r="D22" s="3">
        <v>0</v>
      </c>
      <c r="E22" s="9" t="s">
        <v>15</v>
      </c>
      <c r="F22" s="3">
        <v>1</v>
      </c>
      <c r="G22" s="3">
        <v>0.15</v>
      </c>
      <c r="H22" s="3">
        <v>6.5</v>
      </c>
      <c r="I22" s="3">
        <f t="shared" si="0"/>
        <v>3.48</v>
      </c>
      <c r="J22" s="3">
        <f t="shared" si="1"/>
        <v>-3.48</v>
      </c>
      <c r="K22" s="3">
        <f t="shared" si="2"/>
        <v>-22.62</v>
      </c>
      <c r="L22" s="5" t="e">
        <f t="shared" si="3"/>
        <v>#DIV/0!</v>
      </c>
      <c r="M22" s="11"/>
      <c r="N22" s="6"/>
      <c r="O22" s="8"/>
    </row>
    <row r="23" spans="1:15" x14ac:dyDescent="0.15">
      <c r="A23" s="3"/>
      <c r="B23" s="9"/>
      <c r="C23" s="3">
        <v>0</v>
      </c>
      <c r="D23" s="3">
        <v>0</v>
      </c>
      <c r="E23" s="9" t="s">
        <v>15</v>
      </c>
      <c r="F23" s="3">
        <v>1</v>
      </c>
      <c r="G23" s="3">
        <v>0.15</v>
      </c>
      <c r="H23" s="3">
        <v>6.5</v>
      </c>
      <c r="I23" s="3">
        <f t="shared" si="0"/>
        <v>3.48</v>
      </c>
      <c r="J23" s="3">
        <f t="shared" si="1"/>
        <v>-3.48</v>
      </c>
      <c r="K23" s="3">
        <f t="shared" si="2"/>
        <v>-22.62</v>
      </c>
      <c r="L23" s="5" t="e">
        <f t="shared" si="3"/>
        <v>#DIV/0!</v>
      </c>
      <c r="M23" s="11"/>
      <c r="N23" s="6"/>
      <c r="O23" s="8"/>
    </row>
    <row r="24" spans="1:15" x14ac:dyDescent="0.15">
      <c r="A24" s="3"/>
      <c r="B24" s="9"/>
      <c r="C24" s="3">
        <v>0</v>
      </c>
      <c r="D24" s="3">
        <v>0</v>
      </c>
      <c r="E24" s="9" t="s">
        <v>15</v>
      </c>
      <c r="F24" s="3">
        <v>1</v>
      </c>
      <c r="G24" s="3">
        <v>0.15</v>
      </c>
      <c r="H24" s="3">
        <v>6.5</v>
      </c>
      <c r="I24" s="3">
        <f t="shared" si="0"/>
        <v>3.48</v>
      </c>
      <c r="J24" s="3">
        <f t="shared" si="1"/>
        <v>-3.48</v>
      </c>
      <c r="K24" s="3">
        <f t="shared" si="2"/>
        <v>-22.62</v>
      </c>
      <c r="L24" s="5" t="e">
        <f t="shared" si="3"/>
        <v>#DIV/0!</v>
      </c>
      <c r="M24" s="11"/>
      <c r="N24" s="6"/>
      <c r="O24" s="8"/>
    </row>
    <row r="25" spans="1:15" x14ac:dyDescent="0.15">
      <c r="A25" s="3"/>
      <c r="B25" s="9"/>
      <c r="C25" s="3">
        <v>0</v>
      </c>
      <c r="D25" s="3">
        <v>0</v>
      </c>
      <c r="E25" s="9" t="s">
        <v>15</v>
      </c>
      <c r="F25" s="3">
        <v>1</v>
      </c>
      <c r="G25" s="3">
        <v>0.15</v>
      </c>
      <c r="H25" s="3">
        <v>6.5</v>
      </c>
      <c r="I25" s="3">
        <f t="shared" si="0"/>
        <v>3.48</v>
      </c>
      <c r="J25" s="3">
        <f t="shared" si="1"/>
        <v>-3.48</v>
      </c>
      <c r="K25" s="3">
        <f t="shared" si="2"/>
        <v>-22.62</v>
      </c>
      <c r="L25" s="5" t="e">
        <f t="shared" si="3"/>
        <v>#DIV/0!</v>
      </c>
      <c r="M25" s="11"/>
      <c r="N25" s="6"/>
      <c r="O25" s="8"/>
    </row>
    <row r="26" spans="1:15" x14ac:dyDescent="0.15">
      <c r="A26" s="3"/>
      <c r="B26" s="9"/>
      <c r="C26" s="3">
        <v>0</v>
      </c>
      <c r="D26" s="3">
        <v>0</v>
      </c>
      <c r="E26" s="9" t="s">
        <v>15</v>
      </c>
      <c r="F26" s="3">
        <v>1</v>
      </c>
      <c r="G26" s="3">
        <v>0.15</v>
      </c>
      <c r="H26" s="3">
        <v>6.5</v>
      </c>
      <c r="I26" s="3">
        <f t="shared" si="0"/>
        <v>3.48</v>
      </c>
      <c r="J26" s="3">
        <f t="shared" si="1"/>
        <v>-3.48</v>
      </c>
      <c r="K26" s="3">
        <f t="shared" si="2"/>
        <v>-22.62</v>
      </c>
      <c r="L26" s="5" t="e">
        <f t="shared" si="3"/>
        <v>#DIV/0!</v>
      </c>
      <c r="M26" s="11"/>
      <c r="N26" s="6"/>
      <c r="O26" s="8"/>
    </row>
    <row r="27" spans="1:15" x14ac:dyDescent="0.15">
      <c r="A27" s="3"/>
      <c r="B27" s="9"/>
      <c r="C27" s="3">
        <v>0</v>
      </c>
      <c r="D27" s="3">
        <v>0</v>
      </c>
      <c r="E27" s="9" t="s">
        <v>15</v>
      </c>
      <c r="F27" s="3">
        <v>1</v>
      </c>
      <c r="G27" s="3">
        <v>0.15</v>
      </c>
      <c r="H27" s="3">
        <v>6.5</v>
      </c>
      <c r="I27" s="3">
        <f t="shared" si="0"/>
        <v>3.48</v>
      </c>
      <c r="J27" s="3">
        <f t="shared" si="1"/>
        <v>-3.48</v>
      </c>
      <c r="K27" s="3">
        <f t="shared" si="2"/>
        <v>-22.62</v>
      </c>
      <c r="L27" s="5" t="e">
        <f t="shared" si="3"/>
        <v>#DIV/0!</v>
      </c>
      <c r="M27" s="11"/>
      <c r="N27" s="6"/>
      <c r="O27" s="8"/>
    </row>
    <row r="28" spans="1:15" x14ac:dyDescent="0.15">
      <c r="A28" s="3"/>
      <c r="B28" s="9"/>
      <c r="C28" s="3">
        <v>0</v>
      </c>
      <c r="D28" s="3">
        <v>0</v>
      </c>
      <c r="E28" s="9" t="s">
        <v>15</v>
      </c>
      <c r="F28" s="3">
        <v>1</v>
      </c>
      <c r="G28" s="3">
        <v>0.15</v>
      </c>
      <c r="H28" s="3">
        <v>6.5</v>
      </c>
      <c r="I28" s="3">
        <f t="shared" si="0"/>
        <v>3.48</v>
      </c>
      <c r="J28" s="3">
        <f t="shared" si="1"/>
        <v>-3.48</v>
      </c>
      <c r="K28" s="3">
        <f t="shared" si="2"/>
        <v>-22.62</v>
      </c>
      <c r="L28" s="5" t="e">
        <f t="shared" si="3"/>
        <v>#DIV/0!</v>
      </c>
      <c r="M28" s="11"/>
      <c r="N28" s="6"/>
      <c r="O28" s="8"/>
    </row>
    <row r="29" spans="1:15" x14ac:dyDescent="0.15">
      <c r="A29" s="3"/>
      <c r="B29" s="9"/>
      <c r="C29" s="3">
        <v>0</v>
      </c>
      <c r="D29" s="3">
        <v>0</v>
      </c>
      <c r="E29" s="9" t="s">
        <v>15</v>
      </c>
      <c r="F29" s="3">
        <v>1</v>
      </c>
      <c r="G29" s="3">
        <v>0.15</v>
      </c>
      <c r="H29" s="3">
        <v>6.5</v>
      </c>
      <c r="I29" s="3">
        <f t="shared" ref="I29:I34" si="4">IF(E29="小",2.5,IF(E29="大",3.48,8.64))+G29*C29</f>
        <v>3.48</v>
      </c>
      <c r="J29" s="3">
        <f t="shared" ref="J29:J34" si="5">C29-I29</f>
        <v>-3.48</v>
      </c>
      <c r="K29" s="3">
        <f t="shared" ref="K29:K34" si="6">J29*H29-D29</f>
        <v>-22.62</v>
      </c>
      <c r="L29" s="5" t="e">
        <f t="shared" ref="L29:L34" si="7">K29/(C29*H29)</f>
        <v>#DIV/0!</v>
      </c>
      <c r="M29" s="11"/>
      <c r="N29" s="6"/>
      <c r="O29" s="8"/>
    </row>
    <row r="30" spans="1:15" x14ac:dyDescent="0.15">
      <c r="A30" s="3"/>
      <c r="B30" s="9"/>
      <c r="C30" s="3">
        <v>0</v>
      </c>
      <c r="D30" s="3">
        <v>0</v>
      </c>
      <c r="E30" s="9" t="s">
        <v>15</v>
      </c>
      <c r="F30" s="3">
        <v>1</v>
      </c>
      <c r="G30" s="3">
        <v>0.15</v>
      </c>
      <c r="H30" s="3">
        <v>6.5</v>
      </c>
      <c r="I30" s="3">
        <f t="shared" si="4"/>
        <v>3.48</v>
      </c>
      <c r="J30" s="3">
        <f t="shared" si="5"/>
        <v>-3.48</v>
      </c>
      <c r="K30" s="3">
        <f t="shared" si="6"/>
        <v>-22.62</v>
      </c>
      <c r="L30" s="5" t="e">
        <f t="shared" si="7"/>
        <v>#DIV/0!</v>
      </c>
      <c r="M30" s="11"/>
      <c r="N30" s="6"/>
      <c r="O30" s="8"/>
    </row>
    <row r="31" spans="1:15" x14ac:dyDescent="0.15">
      <c r="A31" s="3"/>
      <c r="B31" s="9"/>
      <c r="C31" s="3">
        <v>0</v>
      </c>
      <c r="D31" s="3">
        <v>0</v>
      </c>
      <c r="E31" s="9" t="s">
        <v>15</v>
      </c>
      <c r="F31" s="3">
        <v>1</v>
      </c>
      <c r="G31" s="3">
        <v>0.15</v>
      </c>
      <c r="H31" s="3">
        <v>6.5</v>
      </c>
      <c r="I31" s="3">
        <f t="shared" si="4"/>
        <v>3.48</v>
      </c>
      <c r="J31" s="3">
        <f t="shared" si="5"/>
        <v>-3.48</v>
      </c>
      <c r="K31" s="3">
        <f t="shared" si="6"/>
        <v>-22.62</v>
      </c>
      <c r="L31" s="5" t="e">
        <f t="shared" si="7"/>
        <v>#DIV/0!</v>
      </c>
      <c r="M31" s="11"/>
      <c r="N31" s="6"/>
      <c r="O31" s="8"/>
    </row>
    <row r="32" spans="1:15" x14ac:dyDescent="0.15">
      <c r="A32" s="3"/>
      <c r="B32" s="9"/>
      <c r="C32" s="3">
        <v>0</v>
      </c>
      <c r="D32" s="3">
        <v>0</v>
      </c>
      <c r="E32" s="9" t="s">
        <v>15</v>
      </c>
      <c r="F32" s="3">
        <v>1</v>
      </c>
      <c r="G32" s="3">
        <v>0.15</v>
      </c>
      <c r="H32" s="3">
        <v>6.5</v>
      </c>
      <c r="I32" s="3">
        <f t="shared" si="4"/>
        <v>3.48</v>
      </c>
      <c r="J32" s="3">
        <f t="shared" si="5"/>
        <v>-3.48</v>
      </c>
      <c r="K32" s="3">
        <f t="shared" si="6"/>
        <v>-22.62</v>
      </c>
      <c r="L32" s="5" t="e">
        <f t="shared" si="7"/>
        <v>#DIV/0!</v>
      </c>
      <c r="M32" s="11"/>
      <c r="N32" s="6"/>
      <c r="O32" s="8"/>
    </row>
    <row r="33" spans="1:15" x14ac:dyDescent="0.15">
      <c r="A33" s="3"/>
      <c r="B33" s="9"/>
      <c r="C33" s="3">
        <v>0</v>
      </c>
      <c r="D33" s="3">
        <v>0</v>
      </c>
      <c r="E33" s="9" t="s">
        <v>15</v>
      </c>
      <c r="F33" s="3">
        <v>1</v>
      </c>
      <c r="G33" s="3">
        <v>0.15</v>
      </c>
      <c r="H33" s="3">
        <v>6.5</v>
      </c>
      <c r="I33" s="3">
        <f t="shared" si="4"/>
        <v>3.48</v>
      </c>
      <c r="J33" s="3">
        <f t="shared" si="5"/>
        <v>-3.48</v>
      </c>
      <c r="K33" s="3">
        <f t="shared" si="6"/>
        <v>-22.62</v>
      </c>
      <c r="L33" s="5" t="e">
        <f t="shared" si="7"/>
        <v>#DIV/0!</v>
      </c>
      <c r="M33" s="11"/>
      <c r="N33" s="6"/>
      <c r="O33" s="8"/>
    </row>
    <row r="34" spans="1:15" x14ac:dyDescent="0.15">
      <c r="A34" s="3"/>
      <c r="B34" s="9"/>
      <c r="C34" s="3">
        <v>0</v>
      </c>
      <c r="D34" s="3">
        <v>0</v>
      </c>
      <c r="E34" s="9" t="s">
        <v>15</v>
      </c>
      <c r="F34" s="3">
        <v>1</v>
      </c>
      <c r="G34" s="3">
        <v>0.15</v>
      </c>
      <c r="H34" s="3">
        <v>6.5</v>
      </c>
      <c r="I34" s="3">
        <f t="shared" si="4"/>
        <v>3.48</v>
      </c>
      <c r="J34" s="3">
        <f t="shared" si="5"/>
        <v>-3.48</v>
      </c>
      <c r="K34" s="3">
        <f t="shared" si="6"/>
        <v>-22.62</v>
      </c>
      <c r="L34" s="5" t="e">
        <f t="shared" si="7"/>
        <v>#DIV/0!</v>
      </c>
      <c r="M34" s="11"/>
      <c r="N34" s="6"/>
      <c r="O34" s="8"/>
    </row>
  </sheetData>
  <phoneticPr fontId="3" type="noConversion"/>
  <conditionalFormatting sqref="K2:K34">
    <cfRule type="cellIs" dxfId="0" priority="1" operator="greaterThan">
      <formula>40</formula>
    </cfRule>
  </conditionalFormatting>
  <dataValidations count="3">
    <dataValidation type="list" allowBlank="1" showInputMessage="1" showErrorMessage="1" sqref="G2:G34" xr:uid="{43A85EE6-2A19-4D3D-9167-88E594880843}">
      <formula1>"0.15,0.08"</formula1>
    </dataValidation>
    <dataValidation type="list" allowBlank="1" showInputMessage="1" showErrorMessage="1" sqref="E2:E34" xr:uid="{A0D7DCCC-D79B-48D9-8199-E1FC5AEEDFA5}">
      <formula1>"小,大,超大"</formula1>
    </dataValidation>
    <dataValidation type="list" allowBlank="1" showInputMessage="1" showErrorMessage="1" sqref="F2:F34" xr:uid="{23C597B6-14A9-40CF-A317-193597C3518B}">
      <formula1>"1,2,3,4,5,6,7,8,9,10,11,12,13"</formula1>
    </dataValidation>
  </dataValidations>
  <hyperlinks>
    <hyperlink ref="M2" r:id="rId1" xr:uid="{65A1656F-250A-4A83-9CA5-AFBBDC0F6C96}"/>
    <hyperlink ref="N3" r:id="rId2" xr:uid="{E6693C25-CD92-4473-A63E-95534396C40F}"/>
    <hyperlink ref="M3" r:id="rId3" xr:uid="{0F3982A9-3335-4494-A1E0-50A173232ECE}"/>
    <hyperlink ref="N2" r:id="rId4" xr:uid="{14C8D163-525C-4D58-A5F5-2B570EC36A5B}"/>
  </hyperlinks>
  <pageMargins left="0.7" right="0.7" top="0.75" bottom="0.75" header="0.3" footer="0.3"/>
  <pageSetup paperSize="9" orientation="portrait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陈David</cp:lastModifiedBy>
  <dcterms:created xsi:type="dcterms:W3CDTF">2020-09-01T03:00:00Z</dcterms:created>
  <dcterms:modified xsi:type="dcterms:W3CDTF">2021-01-11T05:24:34Z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